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6320" tabRatio="804" activeTab="0"/>
  </bookViews>
  <sheets>
    <sheet name="Technical Spec - Specimen Track" sheetId="1" r:id="rId1"/>
    <sheet name="Dashboard" sheetId="2" r:id="rId2"/>
  </sheets>
  <externalReferences>
    <externalReference r:id="rId5"/>
    <externalReference r:id="rId6"/>
  </externalReferences>
  <definedNames>
    <definedName name="_xlnm.Print_Area" localSheetId="0">'Technical Spec - Specimen Track'!$B$3:$E$144</definedName>
    <definedName name="Status1" localSheetId="1">'[2]Technical Spec - Sponge Detect'!$H$4:$H$30</definedName>
    <definedName name="Status1">'[1]Technical Spec - Sponge Detect'!$H$4:$H$30</definedName>
  </definedNames>
  <calcPr fullCalcOnLoad="1"/>
</workbook>
</file>

<file path=xl/sharedStrings.xml><?xml version="1.0" encoding="utf-8"?>
<sst xmlns="http://schemas.openxmlformats.org/spreadsheetml/2006/main" count="156" uniqueCount="150">
  <si>
    <t>Yes, Complies</t>
  </si>
  <si>
    <t>No, Does Not Comply</t>
  </si>
  <si>
    <t>Partially Complies</t>
  </si>
  <si>
    <t>No, Not Currently Available, Under Development</t>
  </si>
  <si>
    <t>Yes, Exceeds</t>
  </si>
  <si>
    <t>Indicate if your solution meets requirements using the drop-down menu</t>
  </si>
  <si>
    <t>Response / Comments</t>
  </si>
  <si>
    <t>c</t>
  </si>
  <si>
    <t>System is offered as a stand-alone configuration hosted by the client</t>
  </si>
  <si>
    <t>System shall utilize barcode labels shall contain, at minimum, the following uncoded visible information:</t>
  </si>
  <si>
    <t>System supports inpatient specimen collections</t>
  </si>
  <si>
    <t>System supports outpatient specimen collections</t>
  </si>
  <si>
    <t>System shall confirm patient identification at the bedside via barcode to ensure specimen collected matches patient</t>
  </si>
  <si>
    <t>System shall be able to differentiate between STAT orders, Priority orders, and Routine orders. Are the time periods for these order types customizable?</t>
  </si>
  <si>
    <t xml:space="preserve">Please specify methods of alerting staff of to important events (e.g. STAT draws)  </t>
  </si>
  <si>
    <t>System includes confirmation of correct tubes drawn</t>
  </si>
  <si>
    <t xml:space="preserve">System provides clinician with easy to access real-time draw list </t>
  </si>
  <si>
    <t>Please describe information provided in clinician draw list</t>
  </si>
  <si>
    <t>System includes role-based order routing, alerts, and notifications</t>
  </si>
  <si>
    <t>Management Reporting and Documentation</t>
  </si>
  <si>
    <t>Documentation includes the following:</t>
  </si>
  <si>
    <t>Number of collections by clinician</t>
  </si>
  <si>
    <t>Incomplete draws</t>
  </si>
  <si>
    <t>Reasons for uncollected specimens</t>
  </si>
  <si>
    <t>System event log entries shall include date, time, location, user ID, patient ID, and function performed</t>
  </si>
  <si>
    <t>Describe and state that you have enclosed samples of all canned reports that come with the system or at least the top ten reports that current customers find to be particularly useful</t>
  </si>
  <si>
    <t>Describe the level of difficulty in writing these custom reports using the proposed system and the level of training necessary for our facility staff to be able to efficiently write such custom reports</t>
  </si>
  <si>
    <t>State which, if any, third party “Report Writer” is used with your proposed System and that it is included in your pricing proposal</t>
  </si>
  <si>
    <t>Reports shall be able to be printed on demand, at scheduled intervals, or automatically in response to situations that meet hospital-specified parameters</t>
  </si>
  <si>
    <t>Solution has the capability to capture and report on data required for accreditations and certifications</t>
  </si>
  <si>
    <t>Solution has the capability to generate forecast reports using historical data</t>
  </si>
  <si>
    <t>Solution includes customizable clinical occurrence reports to monitor potential errors or issues</t>
  </si>
  <si>
    <t>Solution includes customizable security reports</t>
  </si>
  <si>
    <t xml:space="preserve">Barcode-enabled  Functionality </t>
  </si>
  <si>
    <t>Printing speed</t>
  </si>
  <si>
    <t>Please describe handheld barcode scanners proposed with the system</t>
  </si>
  <si>
    <t>Describe any hardware and/or software upgrades that will be available for the proposed System (e.g., printers, print heads, scanners, readers, etc.) to enable printing, scanning and reading of anticipated future bar codes</t>
  </si>
  <si>
    <t>Describe all bar code symbologies used and which are compatible amongst all components throughout all steps and processes in the entire proposed system, including current and future capabilities of all bar code scanners/readers in the proposed system</t>
  </si>
  <si>
    <t>Describe future bar code read/scan capabilities in terms of new bar codes and symbologies that will be readable using proposed system technologies (e.g., RSS, 2D matrix bar codes, pdf-417, stacked linear bar codes, etc.)</t>
  </si>
  <si>
    <t>Interfaces</t>
  </si>
  <si>
    <t>System provides ability to interface/integrate to the following information systems and software:</t>
  </si>
  <si>
    <t>System Security, Reliability and Access Control</t>
  </si>
  <si>
    <t>Seller shall specify the type of identifier used (e.g., logon and password, magnetic or bar coded ID card, thumbprint).</t>
  </si>
  <si>
    <t>The seller shall state any encryption utilized</t>
  </si>
  <si>
    <t>System allows only the administrator to have access to changing system-wide settings (e.g., time, date, security levels), adding or deleting users, or changing passwords/identifiers.</t>
  </si>
  <si>
    <t>System shall fail in a transparent and safe manner in the event of a system failure</t>
  </si>
  <si>
    <t>System shall not cease to function and shall still allow access to other storage compartments (with proper authorization only)</t>
  </si>
  <si>
    <t>System shall fail safely in the event of an electrical system failure (e.g., power outage, power supply failure)</t>
  </si>
  <si>
    <t>System shall automatically upload all locally recorded transactions when the interface is restored.</t>
  </si>
  <si>
    <t>System automatically logs off current user name based on preset amount of time elapsed</t>
  </si>
  <si>
    <t>System shall not be adversely affected (i.e., suffer equipment damage or the loss of data or operation) by the following electromagnetic compatibility (EMC) concerns:</t>
  </si>
  <si>
    <t>Conducted electromagnetic interference (EMI), such as line voltage variations or spikes.</t>
  </si>
  <si>
    <t>Radiated radio-frequency (RF) EMI</t>
  </si>
  <si>
    <t>Electrostatic discharge (ESD)</t>
  </si>
  <si>
    <t>Solution supports biometric access control</t>
  </si>
  <si>
    <t>Maximum number of simultaneous users</t>
  </si>
  <si>
    <t>Does this solution offer touch screen functionality?</t>
  </si>
  <si>
    <t>Solution includes an online help reference</t>
  </si>
  <si>
    <t>Allows navigation functions without returning to the main menu</t>
  </si>
  <si>
    <t>Access frequently used functions via hotkeys</t>
  </si>
  <si>
    <t>Monitoring</t>
  </si>
  <si>
    <t xml:space="preserve">What tools are provided to monitor all components of the system to insure it is up and running 24x7x365? </t>
  </si>
  <si>
    <t>If not, what monitoring applications would be recommend and why?</t>
  </si>
  <si>
    <t>Implementation</t>
  </si>
  <si>
    <t>Provide a list of roles with skill levels required for the implementation phase.  Include skill levels for each role and estimated amount of time per role that will need to be committed to the implementation of this system.</t>
  </si>
  <si>
    <t>For each role, include the skill level and estimated amount of effort (hours, % of FTE) that will be required for the implementation of this system.</t>
  </si>
  <si>
    <t>Define the roles and responsibilities of the implementation staff as provided by your company for the implementation</t>
  </si>
  <si>
    <t>Provide an IT implementation project plan complete with milestones and estimated timeline</t>
  </si>
  <si>
    <t>Provide a sample project plan based upon the size and scope as defined in this RFP</t>
  </si>
  <si>
    <t>Training and Conference</t>
  </si>
  <si>
    <t>Provide a list of technical skills required to maintain the proposed solution</t>
  </si>
  <si>
    <t>What training recommendations for technical staff should be taken prior to beginning the system implementation?</t>
  </si>
  <si>
    <t>Provide a course catalog, if appropriate</t>
  </si>
  <si>
    <t>Provide the pricing structure for training classes</t>
  </si>
  <si>
    <t>Does the purchase price include training credits?</t>
  </si>
  <si>
    <t>Does the company offer certification training of any sort?</t>
  </si>
  <si>
    <t>Are there standard resource recommendations required to implement the system, such as, DBA, UNIX, NT, Network, LDAP, Functional Experts, Q/A, Web Programmer, Conversion Programmer, Interface Programmer, Project Management, Other?</t>
  </si>
  <si>
    <t>Are there standard resource recommendations required to support and maintain the system, such as, DBA, UNIX, NT, Network, LDAP, Functional Experts, Q/A, Web Programmer, Conversion Programmer, Interface Programmer, Project Management, Other?</t>
  </si>
  <si>
    <t>Is there a standard outline of training requirements by resource for implementation support and maintenance of the proposed solution?</t>
  </si>
  <si>
    <t>Licensing Approach</t>
  </si>
  <si>
    <t>Is there a standard licensing package?  If so, provide details on licensing structure, options and cost.</t>
  </si>
  <si>
    <t xml:space="preserve">List all modules in the proposed advancement solution and whether each is required or optional and a part of the standard pricing.  </t>
  </si>
  <si>
    <t>Is maintenance included in the first year licensing?</t>
  </si>
  <si>
    <t>Are support services included in the first year licensing?</t>
  </si>
  <si>
    <t>Is all necessary media included in the first year licensing?</t>
  </si>
  <si>
    <t>Describe the basis for determining cost of the application (i.e., # of concurrent users, total # of users,  hardware class, etc…)</t>
  </si>
  <si>
    <t xml:space="preserve">Is there any required 3rd party software not licensed with the product solution (i.e., products we must purchase separately)?  </t>
  </si>
  <si>
    <t>Are there any additional charges associated with product upgrades?</t>
  </si>
  <si>
    <t>What are anticipated on-going maintenance costs?</t>
  </si>
  <si>
    <t>Does maintenance include the right to a new version?</t>
  </si>
  <si>
    <t>Is re-licensing ever required to get to the next release?</t>
  </si>
  <si>
    <t xml:space="preserve">Is there any expiration timeframe associated with licensing?   </t>
  </si>
  <si>
    <t xml:space="preserve">Support </t>
  </si>
  <si>
    <t>Does the proposed solution include technical and functional support options?</t>
  </si>
  <si>
    <t>If technical and functional support is available, is it included in the maintenance costs?  If not,  explain and provide additional costs associated with support options.</t>
  </si>
  <si>
    <t>Is live technical support available 24x7x365?  If not, provide support hours.</t>
  </si>
  <si>
    <t>Is live functional support available 24x7x365?  If not, provide support hours.</t>
  </si>
  <si>
    <t>Describe standard support process that users would follow to obtain technical support.  Include support statistics that are relevant.</t>
  </si>
  <si>
    <t>Describe standard support process that users would follow to obtain functional support.  Include support statistics that are relevant.</t>
  </si>
  <si>
    <t>Describe the support coverage process for holiday and off-hours support.</t>
  </si>
  <si>
    <t>What are the expected response times for support request?</t>
  </si>
  <si>
    <t>Describe escalation process that technical users would follow.</t>
  </si>
  <si>
    <t>Describe escalation process that functional users would follow.</t>
  </si>
  <si>
    <t xml:space="preserve">Does the proposed solution have on-line knowledge bases available for customers to access?  </t>
  </si>
  <si>
    <t>Is the online knowledge base available to all users at a customer site?  If not, explain and include information regarding who administers the security.</t>
  </si>
  <si>
    <t>Does your company monitor and/or support on-line discussion groups, relating to the proposed advancement solution?  Provide examples.</t>
  </si>
  <si>
    <t>Is the right to reproduce application documentation included?</t>
  </si>
  <si>
    <t>Is application documentation included with major releases, upgrades and bug fixes?  Explain how it is distributed (CD, web, email).</t>
  </si>
  <si>
    <t>Are there any 3rd party requirements needed to support the system?  Are these licensed with the proposed solution or must they be purchased separately?</t>
  </si>
  <si>
    <t>Are there specific procedures that must be performed on a daily/weekly/monthly/yearly basis as part of the upkeep and management of the system?  Define per component.</t>
  </si>
  <si>
    <t>Minimum features and performance criteria for Barcode Specimen Tracking System to be proposed include: 
General Barcode Specimen Tracking System Functionality</t>
  </si>
  <si>
    <t>Patient's Hospital, facility, and/or department</t>
  </si>
  <si>
    <t>Date and time of collection; accession number</t>
  </si>
  <si>
    <t>Specimen collection date and time</t>
  </si>
  <si>
    <t>The system shall require each user to have a unique user ID and identifier; SSO into Epic</t>
  </si>
  <si>
    <t>Is the system able to integrate with Griffin Sled barcode scanner (define the scope of integration)</t>
  </si>
  <si>
    <t>Is the system compatible with Epic Rover (Eloborate the scope of compatibility in detail)</t>
  </si>
  <si>
    <t>Please describe barcode printers supported by the system (make and model)</t>
  </si>
  <si>
    <t>Please list the clients that you integrate today with Epic and Sunquest LIS system</t>
  </si>
  <si>
    <t xml:space="preserve">Can users be able to reprint labels </t>
  </si>
  <si>
    <t>Ability to track printing of labels to confirm it has been printed</t>
  </si>
  <si>
    <t>Ability of the system to integrate with ParEx inventory management system</t>
  </si>
  <si>
    <t>Does the system integrate with Sunquest SMART specimen tracking system</t>
  </si>
  <si>
    <t>Does the system support dual PPID</t>
  </si>
  <si>
    <t>Does the system integrates with Zebra and Intermec printers (Describe the model numbers)</t>
  </si>
  <si>
    <t>Does the system has a mobile iOS and Android based app</t>
  </si>
  <si>
    <t>Does application be launched from Epic hyperspace using the Epic logon user credentials. Has this been completed at any of the sites yet.</t>
  </si>
  <si>
    <t>Patient's full name, CSN, MRN, and/or DOB; Age/Sex</t>
  </si>
  <si>
    <t>Abbreviation of test and which tube type</t>
  </si>
  <si>
    <t>Name of specimen collector with dual authentication (when required)</t>
  </si>
  <si>
    <t>STAT</t>
  </si>
  <si>
    <t>Is there a print delay when the order is received from LIS</t>
  </si>
  <si>
    <t>Are clinician alerts customizable to support collection specifications example, send specimens on ice or protect from light exposure</t>
  </si>
  <si>
    <t>State that your pricing proposal includes all custom reports that the vendor will ensure are developed to meet unique needs of our facility. Include the costs thereafter of any reports that our facility may wish to have vendor assistance on</t>
  </si>
  <si>
    <t>Please list and specify the management reports that are available in the system</t>
  </si>
  <si>
    <t>Solution offers graphical charting capabilities GUI and Tableau Dashboard features</t>
  </si>
  <si>
    <t>Solution includes customizable turnaround time reports for print time</t>
  </si>
  <si>
    <t xml:space="preserve">System shall employ machine-readable labels such as bar codes, scanned at the point of care, to identify the specimen, patient, and authorized caregiver. Seller shall specify the type of labels that can be scanned by the system. </t>
  </si>
  <si>
    <t>Is there a mechanism in the system to send back the collection date and time to Epic via HL7 interface</t>
  </si>
  <si>
    <t>Does both the workstation application and the mobile app work with the same functionalities. List all limitations and sample of specimen label print from the mobile app and workstation app</t>
  </si>
  <si>
    <t xml:space="preserve">The systems AD LDAP user logon and credentialing </t>
  </si>
  <si>
    <t xml:space="preserve">The seller shall state what system security measures are available for virus protection, and how often these security measures are reviewed and upgraded. </t>
  </si>
  <si>
    <t>what commercial IT tools can be used to monitor application performance and System health. Is it compatible with Solar winds, eNoc etc</t>
  </si>
  <si>
    <t>The seller support Cyber ark to remote access the backend data center installed Data Center</t>
  </si>
  <si>
    <t>What is the disaster recovery and business continuity solution available. Prefered methodology is to use Active Active connection between geographically distributed primary and secondary data center</t>
  </si>
  <si>
    <t>Specification - Mobile Bedside Specimen Label Printing</t>
  </si>
  <si>
    <t>Response</t>
  </si>
  <si>
    <t>Total Count</t>
  </si>
  <si>
    <t>INTENTIONALLY LEFT BLANK</t>
  </si>
  <si>
    <t>Ability to interface the collection time to Sunquest when it is a phlebotomy collect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</si>
</sst>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00"/>
    <numFmt numFmtId="170" formatCode="0.000"/>
  </numFmts>
  <fonts count="64">
    <font>
      <sz val="10"/>
      <name val="Arial"/>
      <family val="0"/>
    </font>
    <font>
      <u val="single"/>
      <sz val="10"/>
      <color indexed="12"/>
      <name val="Arial"/>
      <family val="2"/>
    </font>
    <font>
      <u val="single"/>
      <sz val="10"/>
      <color indexed="36"/>
      <name val="Arial"/>
      <family val="2"/>
    </font>
    <font>
      <b/>
      <sz val="12"/>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name val="Calibri"/>
      <family val="2"/>
    </font>
    <font>
      <sz val="10"/>
      <color indexed="8"/>
      <name val="Arial"/>
      <family val="2"/>
    </font>
    <font>
      <b/>
      <sz val="14"/>
      <color indexed="8"/>
      <name val="Calibri"/>
      <family val="2"/>
    </font>
    <font>
      <b/>
      <sz val="14"/>
      <color indexed="9"/>
      <name val="Arial"/>
      <family val="2"/>
    </font>
    <font>
      <b/>
      <sz val="10"/>
      <color indexed="9"/>
      <name val="Arial"/>
      <family val="2"/>
    </font>
    <font>
      <b/>
      <sz val="12"/>
      <color indexed="9"/>
      <name val="Arial"/>
      <family val="2"/>
    </font>
    <font>
      <sz val="10"/>
      <color indexed="9"/>
      <name val="Book Antiqua"/>
      <family val="1"/>
    </font>
    <font>
      <b/>
      <sz val="12"/>
      <color indexed="9"/>
      <name val="Book Antiqua"/>
      <family val="1"/>
    </font>
    <font>
      <b/>
      <sz val="12"/>
      <name val="Calibri"/>
      <family val="0"/>
    </font>
    <font>
      <b/>
      <sz val="12"/>
      <color indexed="10"/>
      <name val="Calibri"/>
      <family val="2"/>
    </font>
    <font>
      <b/>
      <sz val="12"/>
      <color indexed="8"/>
      <name val="Calibri"/>
      <family val="2"/>
    </font>
    <font>
      <sz val="8"/>
      <name val="Tahoma"/>
      <family val="2"/>
    </font>
    <font>
      <b/>
      <sz val="10"/>
      <name val="Arial"/>
      <family val="2"/>
    </font>
    <font>
      <sz val="10"/>
      <color indexed="8"/>
      <name val="Book Antiqu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4"/>
      <color theme="1"/>
      <name val="Calibri"/>
      <family val="2"/>
    </font>
    <font>
      <b/>
      <sz val="14"/>
      <color theme="0" tint="-0.04997999966144562"/>
      <name val="Arial"/>
      <family val="2"/>
    </font>
    <font>
      <b/>
      <sz val="10"/>
      <color theme="0"/>
      <name val="Arial"/>
      <family val="2"/>
    </font>
    <font>
      <b/>
      <sz val="12"/>
      <color theme="0"/>
      <name val="Arial"/>
      <family val="2"/>
    </font>
    <font>
      <sz val="10"/>
      <color theme="0"/>
      <name val="Book Antiqua"/>
      <family val="1"/>
    </font>
    <font>
      <b/>
      <sz val="12"/>
      <color theme="0"/>
      <name val="Book Antiqua"/>
      <family val="1"/>
    </font>
    <font>
      <b/>
      <sz val="12"/>
      <color rgb="FFFF0000"/>
      <name val="Calibri"/>
      <family val="2"/>
    </font>
    <font>
      <b/>
      <sz val="12"/>
      <color theme="1"/>
      <name val="Calibri"/>
      <family val="2"/>
    </font>
    <font>
      <sz val="10"/>
      <color theme="1"/>
      <name val="Book Antiqu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theme="2" tint="-0.09994000196456909"/>
        <bgColor theme="2" tint="-0.09996999800205231"/>
      </patternFill>
    </fill>
    <fill>
      <patternFill patternType="solid">
        <fgColor theme="1"/>
        <bgColor indexed="64"/>
      </patternFill>
    </fill>
    <fill>
      <patternFill patternType="solid">
        <fgColor theme="0"/>
        <bgColor indexed="64"/>
      </patternFill>
    </fill>
    <fill>
      <patternFill patternType="solid">
        <fgColor theme="4" tint="0.5999900102615356"/>
        <bgColor indexed="64"/>
      </patternFill>
    </fill>
    <fill>
      <patternFill patternType="solid">
        <fgColor theme="3" tint="0.799979984760284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color indexed="63"/>
      </left>
      <right>
        <color indexed="63"/>
      </right>
      <top style="medium"/>
      <bottom>
        <color indexed="63"/>
      </bottom>
    </border>
    <border>
      <left style="thin">
        <color theme="0" tint="-0.04997999966144562"/>
      </left>
      <right style="thin">
        <color theme="0" tint="-0.04997999966144562"/>
      </right>
      <top style="medium"/>
      <bottom>
        <color indexed="63"/>
      </bottom>
    </border>
    <border>
      <left>
        <color indexed="63"/>
      </left>
      <right style="medium"/>
      <top style="medium"/>
      <bottom>
        <color indexed="63"/>
      </bottom>
    </border>
    <border>
      <left style="medium">
        <color theme="1"/>
      </left>
      <right style="medium">
        <color theme="1"/>
      </right>
      <top style="thin">
        <color theme="1"/>
      </top>
      <bottom style="thin">
        <color theme="1"/>
      </bottom>
    </border>
    <border>
      <left style="medium"/>
      <right style="medium"/>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thin"/>
    </border>
    <border>
      <left style="medium"/>
      <right style="medium"/>
      <top style="thin"/>
      <bottom style="medium"/>
    </border>
    <border>
      <left>
        <color indexed="63"/>
      </left>
      <right>
        <color indexed="63"/>
      </right>
      <top style="thin"/>
      <bottom style="thin"/>
    </border>
    <border>
      <left style="medium">
        <color theme="1"/>
      </left>
      <right>
        <color indexed="63"/>
      </right>
      <top style="thin"/>
      <bottom style="thin"/>
    </border>
    <border>
      <left style="medium">
        <color theme="1"/>
      </left>
      <right>
        <color indexed="63"/>
      </right>
      <top style="thin">
        <color theme="1"/>
      </top>
      <bottom style="thin"/>
    </border>
    <border>
      <left>
        <color indexed="63"/>
      </left>
      <right>
        <color indexed="63"/>
      </right>
      <top style="thin">
        <color theme="1"/>
      </top>
      <bottom style="thin"/>
    </border>
    <border>
      <left>
        <color indexed="63"/>
      </left>
      <right style="medium">
        <color theme="1"/>
      </right>
      <top style="thin">
        <color theme="1"/>
      </top>
      <bottom style="thin"/>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6" fillId="0" borderId="0" applyFon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1">
    <xf numFmtId="0" fontId="0" fillId="0" borderId="0" xfId="0" applyAlignment="1">
      <alignment/>
    </xf>
    <xf numFmtId="0" fontId="36" fillId="0" borderId="0" xfId="61">
      <alignment/>
      <protection/>
    </xf>
    <xf numFmtId="0" fontId="22" fillId="0" borderId="0" xfId="61" applyFont="1">
      <alignment/>
      <protection/>
    </xf>
    <xf numFmtId="0" fontId="54" fillId="33" borderId="10" xfId="61" applyFont="1" applyFill="1" applyBorder="1" applyAlignment="1">
      <alignment horizontal="center" vertical="top" wrapText="1"/>
      <protection/>
    </xf>
    <xf numFmtId="0" fontId="55" fillId="0" borderId="0" xfId="61" applyFont="1" applyAlignment="1">
      <alignment horizontal="left" vertical="center"/>
      <protection/>
    </xf>
    <xf numFmtId="0" fontId="36" fillId="34" borderId="11" xfId="61" applyFill="1" applyBorder="1">
      <alignment/>
      <protection/>
    </xf>
    <xf numFmtId="0" fontId="56" fillId="34" borderId="12" xfId="60" applyFont="1" applyFill="1" applyBorder="1" applyAlignment="1">
      <alignment horizontal="center" vertical="center" wrapText="1"/>
      <protection/>
    </xf>
    <xf numFmtId="0" fontId="57" fillId="34" borderId="13" xfId="61" applyFont="1" applyFill="1" applyBorder="1" applyAlignment="1">
      <alignment horizontal="center" vertical="center" wrapText="1"/>
      <protection/>
    </xf>
    <xf numFmtId="0" fontId="58" fillId="34" borderId="14" xfId="61" applyFont="1" applyFill="1" applyBorder="1" applyAlignment="1">
      <alignment horizontal="center" vertical="center" wrapText="1"/>
      <protection/>
    </xf>
    <xf numFmtId="0" fontId="53" fillId="0" borderId="0" xfId="61" applyFont="1">
      <alignment/>
      <protection/>
    </xf>
    <xf numFmtId="2" fontId="3" fillId="8" borderId="15" xfId="61" applyNumberFormat="1" applyFont="1" applyFill="1" applyBorder="1" applyAlignment="1">
      <alignment horizontal="center" vertical="center" wrapText="1"/>
      <protection/>
    </xf>
    <xf numFmtId="0" fontId="59" fillId="0" borderId="0" xfId="0" applyFont="1" applyFill="1" applyBorder="1" applyAlignment="1">
      <alignment horizontal="left"/>
    </xf>
    <xf numFmtId="2" fontId="0" fillId="0" borderId="16" xfId="61" applyNumberFormat="1" applyFont="1" applyBorder="1" applyAlignment="1">
      <alignment horizontal="center" vertical="center"/>
      <protection/>
    </xf>
    <xf numFmtId="0" fontId="54" fillId="0" borderId="17" xfId="61" applyFont="1" applyBorder="1" applyAlignment="1">
      <alignment horizontal="left" vertical="center" wrapText="1"/>
      <protection/>
    </xf>
    <xf numFmtId="0" fontId="59" fillId="0" borderId="0" xfId="61" applyFont="1">
      <alignment/>
      <protection/>
    </xf>
    <xf numFmtId="0" fontId="0" fillId="0" borderId="10" xfId="0" applyFont="1" applyBorder="1" applyAlignment="1">
      <alignment horizontal="left" vertical="top" wrapText="1"/>
    </xf>
    <xf numFmtId="0" fontId="53" fillId="35" borderId="0" xfId="61" applyFont="1" applyFill="1">
      <alignment/>
      <protection/>
    </xf>
    <xf numFmtId="2" fontId="3" fillId="8" borderId="16" xfId="61" applyNumberFormat="1" applyFont="1" applyFill="1" applyBorder="1" applyAlignment="1">
      <alignment horizontal="center" vertical="center"/>
      <protection/>
    </xf>
    <xf numFmtId="0" fontId="0" fillId="0" borderId="18" xfId="61" applyFont="1" applyFill="1" applyBorder="1" applyAlignment="1">
      <alignment horizontal="left" vertical="center" wrapText="1"/>
      <protection/>
    </xf>
    <xf numFmtId="0" fontId="54" fillId="33" borderId="19" xfId="61" applyFont="1" applyFill="1" applyBorder="1" applyAlignment="1">
      <alignment horizontal="center" vertical="top" wrapText="1"/>
      <protection/>
    </xf>
    <xf numFmtId="0" fontId="54" fillId="0" borderId="20" xfId="61" applyFont="1" applyFill="1" applyBorder="1" applyAlignment="1">
      <alignment vertical="center" wrapText="1"/>
      <protection/>
    </xf>
    <xf numFmtId="0" fontId="0" fillId="0" borderId="21" xfId="0" applyFont="1" applyFill="1" applyBorder="1" applyAlignment="1">
      <alignment vertical="top" wrapText="1"/>
    </xf>
    <xf numFmtId="0" fontId="0" fillId="0" borderId="17" xfId="0" applyFont="1" applyFill="1" applyBorder="1" applyAlignment="1">
      <alignment vertical="top" wrapText="1"/>
    </xf>
    <xf numFmtId="0" fontId="0" fillId="0" borderId="17" xfId="61" applyFont="1" applyFill="1" applyBorder="1" applyAlignment="1">
      <alignment vertical="center" wrapText="1"/>
      <protection/>
    </xf>
    <xf numFmtId="0" fontId="60" fillId="0" borderId="0" xfId="61" applyFont="1" applyFill="1">
      <alignment/>
      <protection/>
    </xf>
    <xf numFmtId="0" fontId="30" fillId="0" borderId="0" xfId="61" applyFont="1" applyFill="1">
      <alignment/>
      <protection/>
    </xf>
    <xf numFmtId="0" fontId="61" fillId="0" borderId="0" xfId="61" applyFont="1" applyFill="1">
      <alignment/>
      <protection/>
    </xf>
    <xf numFmtId="0" fontId="62" fillId="0" borderId="0" xfId="61" applyFont="1" applyFill="1">
      <alignment/>
      <protection/>
    </xf>
    <xf numFmtId="2" fontId="0" fillId="0" borderId="22" xfId="61" applyNumberFormat="1" applyFont="1" applyBorder="1" applyAlignment="1">
      <alignment horizontal="center" vertical="center"/>
      <protection/>
    </xf>
    <xf numFmtId="0" fontId="54" fillId="33" borderId="23" xfId="61" applyFont="1" applyFill="1" applyBorder="1" applyAlignment="1">
      <alignment horizontal="center" vertical="top" wrapText="1"/>
      <protection/>
    </xf>
    <xf numFmtId="0" fontId="0" fillId="35" borderId="10" xfId="0" applyFont="1" applyFill="1" applyBorder="1" applyAlignment="1">
      <alignment horizontal="left" vertical="top" wrapText="1"/>
    </xf>
    <xf numFmtId="0" fontId="0" fillId="35" borderId="10" xfId="0" applyFont="1" applyFill="1" applyBorder="1" applyAlignment="1">
      <alignment horizontal="left" vertical="top" wrapText="1" indent="2"/>
    </xf>
    <xf numFmtId="0" fontId="0" fillId="35" borderId="23" xfId="0" applyFont="1" applyFill="1" applyBorder="1" applyAlignment="1">
      <alignment horizontal="left" vertical="top" wrapText="1"/>
    </xf>
    <xf numFmtId="0" fontId="0" fillId="35" borderId="24" xfId="61" applyFont="1" applyFill="1" applyBorder="1" applyAlignment="1">
      <alignment horizontal="left" vertical="center" wrapText="1" indent="2"/>
      <protection/>
    </xf>
    <xf numFmtId="0" fontId="0" fillId="35" borderId="21" xfId="0" applyFont="1" applyFill="1" applyBorder="1" applyAlignment="1">
      <alignment vertical="top" wrapText="1"/>
    </xf>
    <xf numFmtId="0" fontId="3" fillId="8" borderId="21" xfId="0" applyFont="1" applyFill="1" applyBorder="1" applyAlignment="1">
      <alignment horizontal="center" vertical="top" wrapText="1"/>
    </xf>
    <xf numFmtId="0" fontId="3" fillId="8" borderId="23" xfId="0" applyFont="1" applyFill="1" applyBorder="1" applyAlignment="1">
      <alignment horizontal="center" vertical="top" wrapText="1"/>
    </xf>
    <xf numFmtId="0" fontId="3" fillId="8" borderId="17" xfId="0" applyFont="1" applyFill="1" applyBorder="1" applyAlignment="1">
      <alignment horizontal="center" vertical="top" wrapText="1"/>
    </xf>
    <xf numFmtId="0" fontId="55" fillId="0" borderId="0" xfId="61" applyFont="1" applyAlignment="1">
      <alignment horizontal="left" vertical="center"/>
      <protection/>
    </xf>
    <xf numFmtId="0" fontId="3" fillId="36" borderId="25" xfId="61" applyFont="1" applyFill="1" applyBorder="1" applyAlignment="1">
      <alignment horizontal="center" vertical="center" wrapText="1"/>
      <protection/>
    </xf>
    <xf numFmtId="0" fontId="3" fillId="36" borderId="26" xfId="61" applyFont="1" applyFill="1" applyBorder="1" applyAlignment="1">
      <alignment horizontal="center" vertical="center" wrapText="1"/>
      <protection/>
    </xf>
    <xf numFmtId="0" fontId="3" fillId="36" borderId="27" xfId="61" applyFont="1" applyFill="1" applyBorder="1" applyAlignment="1">
      <alignment horizontal="center" vertical="center" wrapText="1"/>
      <protection/>
    </xf>
    <xf numFmtId="0" fontId="0" fillId="35" borderId="0" xfId="0" applyFill="1" applyAlignment="1">
      <alignment/>
    </xf>
    <xf numFmtId="0" fontId="34" fillId="37" borderId="28" xfId="0" applyFont="1" applyFill="1" applyBorder="1" applyAlignment="1">
      <alignment horizontal="center"/>
    </xf>
    <xf numFmtId="0" fontId="0" fillId="35" borderId="0" xfId="0" applyFill="1" applyBorder="1" applyAlignment="1">
      <alignment/>
    </xf>
    <xf numFmtId="0" fontId="0" fillId="35" borderId="29" xfId="0" applyFill="1" applyBorder="1" applyAlignment="1">
      <alignment horizontal="right"/>
    </xf>
    <xf numFmtId="0" fontId="63" fillId="35" borderId="30" xfId="61" applyFont="1" applyFill="1" applyBorder="1" applyAlignment="1">
      <alignment horizontal="center"/>
      <protection/>
    </xf>
    <xf numFmtId="0" fontId="0" fillId="35" borderId="29" xfId="0" applyFont="1" applyFill="1" applyBorder="1" applyAlignment="1">
      <alignment horizontal="right"/>
    </xf>
    <xf numFmtId="0" fontId="0" fillId="35" borderId="31" xfId="0" applyFont="1" applyFill="1" applyBorder="1" applyAlignment="1">
      <alignment horizontal="right"/>
    </xf>
    <xf numFmtId="0" fontId="63" fillId="35" borderId="32" xfId="61" applyFont="1" applyFill="1" applyBorder="1" applyAlignment="1">
      <alignment horizontal="center"/>
      <protection/>
    </xf>
    <xf numFmtId="0" fontId="0" fillId="35" borderId="10" xfId="0" applyFont="1" applyFill="1" applyBorder="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Hyperlink 2 2" xfId="56"/>
    <cellStyle name="Input" xfId="57"/>
    <cellStyle name="Linked Cell" xfId="58"/>
    <cellStyle name="Neutral" xfId="59"/>
    <cellStyle name="Normal 10" xfId="60"/>
    <cellStyle name="Normal 2" xfId="61"/>
    <cellStyle name="Normal 2 3" xfId="62"/>
    <cellStyle name="Normal 3" xfId="63"/>
    <cellStyle name="Normal 6"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rhodes\OneDrive%20for%20Business\ECRI\Projects%20and%20Reports\RFP%20Reports\1__RFP%20Templates\RFP%20Template_Sponge%20Detection%20&amp;%20Track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rhodes\OneDrive%20for%20Business\ECRI\Projects%20and%20Reports\RFP%20Reports\1__RFP%20Templates\RFP%20Template_Sponge%20Detection%20&amp;%20Track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C "/>
      <sheetName val="Vendor Background"/>
      <sheetName val="Technical Spec - Sponge Detect"/>
      <sheetName val="Proposed Pricing Sheet "/>
      <sheetName val="Terms &amp; Conditions"/>
    </sheetNames>
    <sheetDataSet>
      <sheetData sheetId="2">
        <row r="4">
          <cell r="H4" t="str">
            <v>Yes, Exceeds</v>
          </cell>
        </row>
        <row r="5">
          <cell r="H5" t="str">
            <v>Partially Complies</v>
          </cell>
        </row>
        <row r="6">
          <cell r="H6" t="str">
            <v>No, Does Not Comply</v>
          </cell>
        </row>
        <row r="29">
          <cell r="H29" t="str">
            <v>Not Applicable</v>
          </cell>
        </row>
        <row r="30">
          <cell r="H30" t="str">
            <v>No Response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
      <sheetName val="Vendor Background"/>
      <sheetName val="Technical Spec - Sponge Detect"/>
      <sheetName val="Proposed Pricing Sheet "/>
      <sheetName val="Terms &amp; Conditions"/>
    </sheetNames>
    <sheetDataSet>
      <sheetData sheetId="2">
        <row r="4">
          <cell r="H4" t="str">
            <v>Yes, Exceeds</v>
          </cell>
        </row>
        <row r="5">
          <cell r="H5" t="str">
            <v>Partially Complies</v>
          </cell>
        </row>
        <row r="6">
          <cell r="H6" t="str">
            <v>No, Does Not Comply</v>
          </cell>
        </row>
        <row r="29">
          <cell r="H29" t="str">
            <v>Not Applicable</v>
          </cell>
        </row>
        <row r="30">
          <cell r="H30" t="str">
            <v>No Response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43"/>
  <sheetViews>
    <sheetView showGridLines="0" showRowColHeaders="0" tabSelected="1" zoomScalePageLayoutView="0" workbookViewId="0" topLeftCell="A46">
      <selection activeCell="C63" sqref="C63"/>
    </sheetView>
  </sheetViews>
  <sheetFormatPr defaultColWidth="9.140625" defaultRowHeight="12.75"/>
  <cols>
    <col min="1" max="1" width="3.421875" style="1" customWidth="1"/>
    <col min="2" max="2" width="11.421875" style="1" customWidth="1"/>
    <col min="3" max="3" width="93.421875" style="1" customWidth="1"/>
    <col min="4" max="4" width="34.421875" style="1" customWidth="1"/>
    <col min="5" max="5" width="89.421875" style="1" customWidth="1"/>
    <col min="6" max="6" width="11.421875" style="1" customWidth="1"/>
    <col min="7" max="7" width="0" style="1" hidden="1" customWidth="1"/>
    <col min="8" max="8" width="10.421875" style="1" hidden="1" customWidth="1"/>
    <col min="9" max="16384" width="11.421875" style="1" customWidth="1"/>
  </cols>
  <sheetData>
    <row r="1" spans="2:5" ht="27" customHeight="1">
      <c r="B1" s="38"/>
      <c r="C1" s="38"/>
      <c r="D1" s="38"/>
      <c r="E1" s="38"/>
    </row>
    <row r="2" spans="2:5" ht="9" customHeight="1" thickBot="1">
      <c r="B2" s="4"/>
      <c r="C2" s="4"/>
      <c r="D2" s="4"/>
      <c r="E2" s="4"/>
    </row>
    <row r="3" spans="2:25" ht="84" customHeight="1">
      <c r="B3" s="5"/>
      <c r="C3" s="6" t="s">
        <v>145</v>
      </c>
      <c r="D3" s="7" t="s">
        <v>5</v>
      </c>
      <c r="E3" s="8" t="s">
        <v>6</v>
      </c>
      <c r="L3" s="9"/>
      <c r="M3" s="9"/>
      <c r="N3" s="9"/>
      <c r="O3" s="9"/>
      <c r="P3" s="9"/>
      <c r="Q3" s="9"/>
      <c r="R3" s="9"/>
      <c r="S3" s="9"/>
      <c r="T3" s="9"/>
      <c r="U3" s="9"/>
      <c r="V3" s="9"/>
      <c r="W3" s="9"/>
      <c r="X3" s="9"/>
      <c r="Y3" s="9"/>
    </row>
    <row r="4" spans="2:25" ht="33" customHeight="1">
      <c r="B4" s="10">
        <v>1</v>
      </c>
      <c r="C4" s="39" t="s">
        <v>110</v>
      </c>
      <c r="D4" s="40"/>
      <c r="E4" s="41"/>
      <c r="H4" s="1" t="s">
        <v>4</v>
      </c>
      <c r="L4" s="9"/>
      <c r="M4" s="9"/>
      <c r="N4" s="9"/>
      <c r="O4" s="9"/>
      <c r="P4" s="9"/>
      <c r="Q4" s="9"/>
      <c r="R4" s="9"/>
      <c r="S4" s="9"/>
      <c r="T4" s="11" t="s">
        <v>0</v>
      </c>
      <c r="U4" s="9"/>
      <c r="V4" s="9"/>
      <c r="W4" s="9"/>
      <c r="X4" s="9"/>
      <c r="Y4" s="9"/>
    </row>
    <row r="5" spans="2:25" ht="15">
      <c r="B5" s="12">
        <f>B4+0.01</f>
        <v>1.01</v>
      </c>
      <c r="C5" s="30" t="s">
        <v>8</v>
      </c>
      <c r="D5" s="3"/>
      <c r="E5" s="13"/>
      <c r="F5" s="14"/>
      <c r="G5" s="2"/>
      <c r="H5" s="2" t="s">
        <v>1</v>
      </c>
      <c r="I5" s="2"/>
      <c r="J5" s="2"/>
      <c r="K5" s="2"/>
      <c r="L5" s="9"/>
      <c r="M5" s="9"/>
      <c r="N5" s="9"/>
      <c r="O5" s="9"/>
      <c r="P5" s="9"/>
      <c r="Q5" s="9"/>
      <c r="R5" s="9"/>
      <c r="S5" s="9"/>
      <c r="T5" s="11" t="s">
        <v>1</v>
      </c>
      <c r="U5" s="9"/>
      <c r="V5" s="9"/>
      <c r="W5" s="9"/>
      <c r="X5" s="9"/>
      <c r="Y5" s="9"/>
    </row>
    <row r="6" spans="2:25" ht="25.5">
      <c r="B6" s="12">
        <f aca="true" t="shared" si="0" ref="B6:B28">B5+0.01</f>
        <v>1.02</v>
      </c>
      <c r="C6" s="30" t="s">
        <v>126</v>
      </c>
      <c r="D6" s="3"/>
      <c r="E6" s="13"/>
      <c r="F6" s="14"/>
      <c r="G6" s="2"/>
      <c r="H6" s="2"/>
      <c r="I6" s="2"/>
      <c r="J6" s="2"/>
      <c r="K6" s="2"/>
      <c r="L6" s="9"/>
      <c r="M6" s="9"/>
      <c r="N6" s="9"/>
      <c r="O6" s="9"/>
      <c r="P6" s="9"/>
      <c r="Q6" s="9"/>
      <c r="R6" s="9"/>
      <c r="S6" s="9"/>
      <c r="T6" s="11" t="s">
        <v>2</v>
      </c>
      <c r="U6" s="9"/>
      <c r="V6" s="9"/>
      <c r="W6" s="9"/>
      <c r="X6" s="9"/>
      <c r="Y6" s="9"/>
    </row>
    <row r="7" spans="2:25" ht="15">
      <c r="B7" s="12">
        <f>B6+0.01</f>
        <v>1.03</v>
      </c>
      <c r="C7" s="50" t="s">
        <v>148</v>
      </c>
      <c r="D7" s="3"/>
      <c r="E7" s="13"/>
      <c r="F7" s="14"/>
      <c r="G7" s="2"/>
      <c r="H7" s="2"/>
      <c r="I7" s="2"/>
      <c r="J7" s="2"/>
      <c r="K7" s="2"/>
      <c r="L7" s="9"/>
      <c r="M7" s="9"/>
      <c r="N7" s="9"/>
      <c r="O7" s="9"/>
      <c r="P7" s="9"/>
      <c r="Q7" s="9"/>
      <c r="R7" s="9"/>
      <c r="S7" s="9"/>
      <c r="T7" s="11" t="s">
        <v>3</v>
      </c>
      <c r="U7" s="9"/>
      <c r="V7" s="9"/>
      <c r="W7" s="9"/>
      <c r="X7" s="9"/>
      <c r="Y7" s="9"/>
    </row>
    <row r="8" spans="2:25" ht="15">
      <c r="B8" s="12">
        <f t="shared" si="0"/>
        <v>1.04</v>
      </c>
      <c r="C8" s="30" t="s">
        <v>148</v>
      </c>
      <c r="D8" s="3"/>
      <c r="E8" s="13"/>
      <c r="F8" s="14"/>
      <c r="G8" s="2"/>
      <c r="H8" s="2"/>
      <c r="I8" s="2"/>
      <c r="J8" s="2"/>
      <c r="K8" s="2"/>
      <c r="L8" s="9"/>
      <c r="M8" s="9"/>
      <c r="N8" s="9"/>
      <c r="O8" s="9"/>
      <c r="P8" s="9"/>
      <c r="Q8" s="9"/>
      <c r="R8" s="9"/>
      <c r="S8" s="9"/>
      <c r="T8" s="16"/>
      <c r="U8" s="9"/>
      <c r="V8" s="9"/>
      <c r="W8" s="9"/>
      <c r="X8" s="9"/>
      <c r="Y8" s="9"/>
    </row>
    <row r="9" spans="2:25" ht="15">
      <c r="B9" s="12">
        <f>B8+0.01</f>
        <v>1.05</v>
      </c>
      <c r="C9" s="30" t="s">
        <v>9</v>
      </c>
      <c r="D9" s="3"/>
      <c r="E9" s="13"/>
      <c r="F9" s="14"/>
      <c r="G9" s="2"/>
      <c r="H9" s="2"/>
      <c r="I9" s="2"/>
      <c r="J9" s="2"/>
      <c r="K9" s="2"/>
      <c r="L9" s="9"/>
      <c r="M9" s="9"/>
      <c r="N9" s="9"/>
      <c r="O9" s="9"/>
      <c r="P9" s="9"/>
      <c r="Q9" s="9"/>
      <c r="R9" s="9"/>
      <c r="S9" s="9"/>
      <c r="T9" s="9"/>
      <c r="U9" s="9"/>
      <c r="V9" s="9"/>
      <c r="W9" s="9"/>
      <c r="X9" s="9"/>
      <c r="Y9" s="9"/>
    </row>
    <row r="10" spans="2:25" ht="15">
      <c r="B10" s="12">
        <f t="shared" si="0"/>
        <v>1.06</v>
      </c>
      <c r="C10" s="31" t="s">
        <v>127</v>
      </c>
      <c r="D10" s="3"/>
      <c r="E10" s="13"/>
      <c r="F10" s="14"/>
      <c r="G10" s="2"/>
      <c r="H10" s="2"/>
      <c r="I10" s="2"/>
      <c r="J10" s="2"/>
      <c r="K10" s="2"/>
      <c r="L10" s="9"/>
      <c r="M10" s="9"/>
      <c r="N10" s="9"/>
      <c r="O10" s="9"/>
      <c r="P10" s="9"/>
      <c r="Q10" s="9"/>
      <c r="R10" s="9"/>
      <c r="S10" s="9"/>
      <c r="T10" s="9"/>
      <c r="U10" s="9"/>
      <c r="V10" s="9"/>
      <c r="W10" s="9"/>
      <c r="X10" s="9"/>
      <c r="Y10" s="9"/>
    </row>
    <row r="11" spans="2:25" ht="15">
      <c r="B11" s="12">
        <f t="shared" si="0"/>
        <v>1.07</v>
      </c>
      <c r="C11" s="31" t="s">
        <v>111</v>
      </c>
      <c r="D11" s="3"/>
      <c r="E11" s="13"/>
      <c r="F11" s="14"/>
      <c r="G11" s="2"/>
      <c r="H11" s="2"/>
      <c r="I11" s="2"/>
      <c r="J11" s="2"/>
      <c r="K11" s="2"/>
      <c r="L11" s="9"/>
      <c r="M11" s="9"/>
      <c r="N11" s="9"/>
      <c r="O11" s="9"/>
      <c r="P11" s="9"/>
      <c r="Q11" s="9"/>
      <c r="R11" s="9"/>
      <c r="S11" s="9"/>
      <c r="T11" s="9"/>
      <c r="U11" s="9"/>
      <c r="V11" s="9"/>
      <c r="W11" s="9"/>
      <c r="X11" s="9"/>
      <c r="Y11" s="9"/>
    </row>
    <row r="12" spans="2:25" ht="15">
      <c r="B12" s="12">
        <f t="shared" si="0"/>
        <v>1.08</v>
      </c>
      <c r="C12" s="31" t="s">
        <v>112</v>
      </c>
      <c r="D12" s="3"/>
      <c r="E12" s="13"/>
      <c r="F12" s="14"/>
      <c r="G12" s="2"/>
      <c r="H12" s="2"/>
      <c r="I12" s="2"/>
      <c r="J12" s="2"/>
      <c r="K12" s="2"/>
      <c r="L12" s="9"/>
      <c r="M12" s="9"/>
      <c r="N12" s="9"/>
      <c r="O12" s="9"/>
      <c r="P12" s="9"/>
      <c r="Q12" s="9"/>
      <c r="R12" s="9"/>
      <c r="S12" s="9"/>
      <c r="T12" s="9"/>
      <c r="U12" s="9"/>
      <c r="V12" s="9"/>
      <c r="W12" s="9"/>
      <c r="X12" s="9"/>
      <c r="Y12" s="9"/>
    </row>
    <row r="13" spans="2:25" ht="15">
      <c r="B13" s="12"/>
      <c r="C13" s="31" t="s">
        <v>128</v>
      </c>
      <c r="D13" s="3"/>
      <c r="E13" s="13"/>
      <c r="F13" s="14"/>
      <c r="G13" s="2"/>
      <c r="H13" s="2"/>
      <c r="I13" s="2"/>
      <c r="J13" s="2"/>
      <c r="K13" s="2"/>
      <c r="L13" s="9"/>
      <c r="M13" s="9"/>
      <c r="N13" s="9"/>
      <c r="O13" s="9"/>
      <c r="P13" s="9"/>
      <c r="Q13" s="9"/>
      <c r="R13" s="9"/>
      <c r="S13" s="9"/>
      <c r="T13" s="9"/>
      <c r="U13" s="9"/>
      <c r="V13" s="9"/>
      <c r="W13" s="9"/>
      <c r="X13" s="9"/>
      <c r="Y13" s="9"/>
    </row>
    <row r="14" spans="2:25" ht="15">
      <c r="B14" s="12"/>
      <c r="C14" s="31" t="s">
        <v>130</v>
      </c>
      <c r="D14" s="3"/>
      <c r="E14" s="13"/>
      <c r="F14" s="14"/>
      <c r="G14" s="2"/>
      <c r="H14" s="2"/>
      <c r="I14" s="2"/>
      <c r="J14" s="2"/>
      <c r="K14" s="2"/>
      <c r="L14" s="9"/>
      <c r="M14" s="9"/>
      <c r="N14" s="9"/>
      <c r="O14" s="9"/>
      <c r="P14" s="9"/>
      <c r="Q14" s="9"/>
      <c r="R14" s="9"/>
      <c r="S14" s="9"/>
      <c r="T14" s="9"/>
      <c r="U14" s="9"/>
      <c r="V14" s="9"/>
      <c r="W14" s="9"/>
      <c r="X14" s="9"/>
      <c r="Y14" s="9"/>
    </row>
    <row r="15" spans="2:25" ht="15">
      <c r="B15" s="12">
        <f>B12+0.01</f>
        <v>1.09</v>
      </c>
      <c r="C15" s="31" t="s">
        <v>129</v>
      </c>
      <c r="D15" s="3"/>
      <c r="E15" s="13"/>
      <c r="F15" s="14"/>
      <c r="G15" s="2"/>
      <c r="H15" s="2"/>
      <c r="I15" s="2"/>
      <c r="J15" s="2"/>
      <c r="K15" s="2"/>
      <c r="L15" s="9"/>
      <c r="M15" s="9"/>
      <c r="N15" s="9"/>
      <c r="O15" s="9"/>
      <c r="P15" s="9"/>
      <c r="Q15" s="9"/>
      <c r="R15" s="9"/>
      <c r="S15" s="9"/>
      <c r="T15" s="9"/>
      <c r="U15" s="9"/>
      <c r="V15" s="9"/>
      <c r="W15" s="9"/>
      <c r="X15" s="9"/>
      <c r="Y15" s="9"/>
    </row>
    <row r="16" spans="2:25" ht="15">
      <c r="B16" s="12">
        <f t="shared" si="0"/>
        <v>1.1</v>
      </c>
      <c r="C16" s="30" t="s">
        <v>10</v>
      </c>
      <c r="D16" s="3"/>
      <c r="E16" s="13"/>
      <c r="F16" s="14"/>
      <c r="G16" s="2"/>
      <c r="H16" s="2"/>
      <c r="I16" s="2"/>
      <c r="J16" s="2"/>
      <c r="K16" s="2"/>
      <c r="L16" s="9"/>
      <c r="M16" s="9"/>
      <c r="N16" s="9"/>
      <c r="O16" s="9"/>
      <c r="P16" s="9"/>
      <c r="Q16" s="9"/>
      <c r="R16" s="9"/>
      <c r="S16" s="9"/>
      <c r="T16" s="9"/>
      <c r="U16" s="9"/>
      <c r="V16" s="9"/>
      <c r="W16" s="9"/>
      <c r="X16" s="9"/>
      <c r="Y16" s="9"/>
    </row>
    <row r="17" spans="2:25" ht="15">
      <c r="B17" s="12">
        <f t="shared" si="0"/>
        <v>1.11</v>
      </c>
      <c r="C17" s="30" t="s">
        <v>11</v>
      </c>
      <c r="D17" s="3"/>
      <c r="E17" s="13"/>
      <c r="F17" s="14"/>
      <c r="G17" s="2"/>
      <c r="H17" s="2"/>
      <c r="I17" s="2"/>
      <c r="J17" s="2"/>
      <c r="K17" s="2"/>
      <c r="L17" s="9"/>
      <c r="M17" s="9"/>
      <c r="N17" s="9"/>
      <c r="O17" s="9"/>
      <c r="P17" s="9"/>
      <c r="Q17" s="9"/>
      <c r="R17" s="9"/>
      <c r="S17" s="9"/>
      <c r="T17" s="9"/>
      <c r="U17" s="9"/>
      <c r="V17" s="9"/>
      <c r="W17" s="9"/>
      <c r="X17" s="9"/>
      <c r="Y17" s="9"/>
    </row>
    <row r="18" spans="2:25" ht="25.5">
      <c r="B18" s="12">
        <f t="shared" si="0"/>
        <v>1.12</v>
      </c>
      <c r="C18" s="30" t="s">
        <v>12</v>
      </c>
      <c r="D18" s="3"/>
      <c r="E18" s="13"/>
      <c r="F18" s="14"/>
      <c r="G18" s="2"/>
      <c r="H18" s="2"/>
      <c r="I18" s="2"/>
      <c r="J18" s="2"/>
      <c r="K18" s="2"/>
      <c r="L18" s="9"/>
      <c r="M18" s="9"/>
      <c r="N18" s="9"/>
      <c r="O18" s="9"/>
      <c r="P18" s="9"/>
      <c r="Q18" s="9"/>
      <c r="R18" s="9"/>
      <c r="S18" s="9"/>
      <c r="T18" s="9"/>
      <c r="U18" s="9"/>
      <c r="V18" s="9"/>
      <c r="W18" s="9"/>
      <c r="X18" s="9"/>
      <c r="Y18" s="9"/>
    </row>
    <row r="19" spans="2:25" ht="25.5">
      <c r="B19" s="12">
        <f t="shared" si="0"/>
        <v>1.1300000000000001</v>
      </c>
      <c r="C19" s="30" t="s">
        <v>13</v>
      </c>
      <c r="D19" s="3"/>
      <c r="E19" s="13"/>
      <c r="F19" s="14"/>
      <c r="G19" s="2"/>
      <c r="H19" s="2"/>
      <c r="I19" s="2"/>
      <c r="J19" s="2"/>
      <c r="K19" s="2"/>
      <c r="L19" s="9"/>
      <c r="M19" s="9"/>
      <c r="N19" s="9"/>
      <c r="O19" s="9"/>
      <c r="P19" s="9"/>
      <c r="Q19" s="9"/>
      <c r="R19" s="9"/>
      <c r="S19" s="9"/>
      <c r="T19" s="9"/>
      <c r="U19" s="9"/>
      <c r="V19" s="9"/>
      <c r="W19" s="9"/>
      <c r="X19" s="9"/>
      <c r="Y19" s="9"/>
    </row>
    <row r="20" spans="2:25" ht="15">
      <c r="B20" s="12">
        <f t="shared" si="0"/>
        <v>1.1400000000000001</v>
      </c>
      <c r="C20" s="30" t="s">
        <v>14</v>
      </c>
      <c r="D20" s="3"/>
      <c r="E20" s="13"/>
      <c r="F20" s="14"/>
      <c r="G20" s="2"/>
      <c r="H20" s="2"/>
      <c r="I20" s="2"/>
      <c r="J20" s="2"/>
      <c r="K20" s="2"/>
      <c r="L20" s="9"/>
      <c r="M20" s="9"/>
      <c r="N20" s="9"/>
      <c r="O20" s="9"/>
      <c r="P20" s="9"/>
      <c r="Q20" s="9"/>
      <c r="R20" s="9"/>
      <c r="S20" s="9"/>
      <c r="T20" s="9"/>
      <c r="U20" s="9"/>
      <c r="V20" s="9"/>
      <c r="W20" s="9"/>
      <c r="X20" s="9"/>
      <c r="Y20" s="9"/>
    </row>
    <row r="21" spans="2:25" ht="25.5">
      <c r="B21" s="12">
        <f t="shared" si="0"/>
        <v>1.1500000000000001</v>
      </c>
      <c r="C21" s="31" t="s">
        <v>132</v>
      </c>
      <c r="D21" s="3"/>
      <c r="E21" s="13"/>
      <c r="F21" s="14"/>
      <c r="G21" s="2"/>
      <c r="H21" s="2"/>
      <c r="I21" s="2"/>
      <c r="J21" s="2"/>
      <c r="K21" s="2"/>
      <c r="L21" s="9"/>
      <c r="M21" s="9"/>
      <c r="N21" s="9"/>
      <c r="O21" s="9"/>
      <c r="P21" s="9"/>
      <c r="Q21" s="9"/>
      <c r="R21" s="9"/>
      <c r="S21" s="9"/>
      <c r="T21" s="9"/>
      <c r="U21" s="9"/>
      <c r="V21" s="9"/>
      <c r="W21" s="9"/>
      <c r="X21" s="9"/>
      <c r="Y21" s="9"/>
    </row>
    <row r="22" spans="2:25" ht="15">
      <c r="B22" s="12">
        <f t="shared" si="0"/>
        <v>1.1600000000000001</v>
      </c>
      <c r="C22" s="30" t="s">
        <v>15</v>
      </c>
      <c r="D22" s="3"/>
      <c r="E22" s="13"/>
      <c r="F22" s="14"/>
      <c r="G22" s="2"/>
      <c r="H22" s="2"/>
      <c r="I22" s="2"/>
      <c r="J22" s="2"/>
      <c r="K22" s="2"/>
      <c r="L22" s="9"/>
      <c r="M22" s="9"/>
      <c r="N22" s="9"/>
      <c r="O22" s="9"/>
      <c r="P22" s="9"/>
      <c r="Q22" s="9"/>
      <c r="R22" s="9"/>
      <c r="S22" s="9"/>
      <c r="T22" s="9"/>
      <c r="U22" s="9"/>
      <c r="V22" s="9"/>
      <c r="W22" s="9"/>
      <c r="X22" s="9"/>
      <c r="Y22" s="9"/>
    </row>
    <row r="23" spans="2:25" ht="15">
      <c r="B23" s="12">
        <f t="shared" si="0"/>
        <v>1.1700000000000002</v>
      </c>
      <c r="C23" s="30" t="s">
        <v>16</v>
      </c>
      <c r="D23" s="3"/>
      <c r="E23" s="13"/>
      <c r="F23" s="14"/>
      <c r="G23" s="2"/>
      <c r="H23" s="2"/>
      <c r="I23" s="2"/>
      <c r="J23" s="2"/>
      <c r="K23" s="2"/>
      <c r="L23" s="9"/>
      <c r="M23" s="9"/>
      <c r="N23" s="9"/>
      <c r="O23" s="9"/>
      <c r="P23" s="9"/>
      <c r="Q23" s="9"/>
      <c r="R23" s="9"/>
      <c r="S23" s="9"/>
      <c r="T23" s="9"/>
      <c r="U23" s="9"/>
      <c r="V23" s="9"/>
      <c r="W23" s="9"/>
      <c r="X23" s="9"/>
      <c r="Y23" s="9"/>
    </row>
    <row r="24" spans="2:25" ht="15">
      <c r="B24" s="12">
        <f t="shared" si="0"/>
        <v>1.1800000000000002</v>
      </c>
      <c r="C24" s="31" t="s">
        <v>17</v>
      </c>
      <c r="D24" s="3"/>
      <c r="E24" s="13"/>
      <c r="F24" s="14"/>
      <c r="G24" s="2"/>
      <c r="H24" s="2"/>
      <c r="I24" s="2"/>
      <c r="J24" s="2"/>
      <c r="K24" s="2"/>
      <c r="L24" s="9"/>
      <c r="M24" s="9"/>
      <c r="N24" s="9"/>
      <c r="O24" s="9"/>
      <c r="P24" s="9"/>
      <c r="Q24" s="9"/>
      <c r="R24" s="9"/>
      <c r="S24" s="9"/>
      <c r="T24" s="9"/>
      <c r="U24" s="9"/>
      <c r="V24" s="9"/>
      <c r="W24" s="9"/>
      <c r="X24" s="9"/>
      <c r="Y24" s="9"/>
    </row>
    <row r="25" spans="2:25" ht="15">
      <c r="B25" s="12">
        <f t="shared" si="0"/>
        <v>1.1900000000000002</v>
      </c>
      <c r="C25" s="31" t="s">
        <v>120</v>
      </c>
      <c r="D25" s="3"/>
      <c r="E25" s="13"/>
      <c r="F25" s="14"/>
      <c r="G25" s="2"/>
      <c r="H25" s="2"/>
      <c r="I25" s="2"/>
      <c r="J25" s="2"/>
      <c r="K25" s="2"/>
      <c r="L25" s="9"/>
      <c r="M25" s="9"/>
      <c r="N25" s="9"/>
      <c r="O25" s="9"/>
      <c r="P25" s="9"/>
      <c r="Q25" s="9"/>
      <c r="R25" s="9"/>
      <c r="S25" s="9"/>
      <c r="T25" s="9"/>
      <c r="U25" s="9"/>
      <c r="V25" s="9"/>
      <c r="W25" s="9"/>
      <c r="X25" s="9"/>
      <c r="Y25" s="9"/>
    </row>
    <row r="26" spans="2:25" ht="15">
      <c r="B26" s="12">
        <f t="shared" si="0"/>
        <v>1.2000000000000002</v>
      </c>
      <c r="C26" s="31" t="s">
        <v>119</v>
      </c>
      <c r="D26" s="3"/>
      <c r="E26" s="13"/>
      <c r="F26" s="14"/>
      <c r="G26" s="2"/>
      <c r="H26" s="2"/>
      <c r="I26" s="2"/>
      <c r="J26" s="2"/>
      <c r="K26" s="2"/>
      <c r="L26" s="9"/>
      <c r="M26" s="9"/>
      <c r="N26" s="9"/>
      <c r="O26" s="9"/>
      <c r="P26" s="9"/>
      <c r="Q26" s="9"/>
      <c r="R26" s="9"/>
      <c r="S26" s="9"/>
      <c r="T26" s="9"/>
      <c r="U26" s="9"/>
      <c r="V26" s="9"/>
      <c r="W26" s="9"/>
      <c r="X26" s="9"/>
      <c r="Y26" s="9"/>
    </row>
    <row r="27" spans="2:25" ht="15">
      <c r="B27" s="12">
        <f t="shared" si="0"/>
        <v>1.2100000000000002</v>
      </c>
      <c r="C27" s="30" t="s">
        <v>18</v>
      </c>
      <c r="D27" s="3"/>
      <c r="E27" s="13"/>
      <c r="F27" s="14"/>
      <c r="G27" s="2"/>
      <c r="H27" s="2"/>
      <c r="I27" s="2"/>
      <c r="J27" s="2"/>
      <c r="K27" s="2"/>
      <c r="L27" s="9"/>
      <c r="M27" s="9"/>
      <c r="N27" s="9"/>
      <c r="O27" s="9"/>
      <c r="P27" s="9"/>
      <c r="Q27" s="9"/>
      <c r="R27" s="9"/>
      <c r="S27" s="9"/>
      <c r="T27" s="9"/>
      <c r="U27" s="9"/>
      <c r="V27" s="9"/>
      <c r="W27" s="9"/>
      <c r="X27" s="9"/>
      <c r="Y27" s="9"/>
    </row>
    <row r="28" spans="2:25" ht="15">
      <c r="B28" s="12">
        <f t="shared" si="0"/>
        <v>1.2200000000000002</v>
      </c>
      <c r="C28" s="32" t="s">
        <v>131</v>
      </c>
      <c r="D28" s="29"/>
      <c r="E28" s="13"/>
      <c r="F28" s="14"/>
      <c r="G28" s="2"/>
      <c r="H28" s="2"/>
      <c r="I28" s="2"/>
      <c r="J28" s="2"/>
      <c r="K28" s="2"/>
      <c r="L28" s="9"/>
      <c r="M28" s="9"/>
      <c r="N28" s="9"/>
      <c r="O28" s="9"/>
      <c r="P28" s="9"/>
      <c r="Q28" s="9"/>
      <c r="R28" s="9"/>
      <c r="S28" s="9"/>
      <c r="T28" s="9"/>
      <c r="U28" s="9"/>
      <c r="V28" s="9"/>
      <c r="W28" s="9"/>
      <c r="X28" s="9"/>
      <c r="Y28" s="9"/>
    </row>
    <row r="29" spans="2:25" s="27" customFormat="1" ht="16.5">
      <c r="B29" s="17">
        <v>2</v>
      </c>
      <c r="C29" s="35" t="s">
        <v>19</v>
      </c>
      <c r="D29" s="36"/>
      <c r="E29" s="37"/>
      <c r="F29" s="24"/>
      <c r="G29" s="25"/>
      <c r="H29" s="25"/>
      <c r="I29" s="25"/>
      <c r="J29" s="25"/>
      <c r="K29" s="25"/>
      <c r="L29" s="26"/>
      <c r="M29" s="26"/>
      <c r="N29" s="26"/>
      <c r="O29" s="26"/>
      <c r="P29" s="26"/>
      <c r="Q29" s="26"/>
      <c r="R29" s="26"/>
      <c r="S29" s="26"/>
      <c r="T29" s="26"/>
      <c r="U29" s="26"/>
      <c r="V29" s="26"/>
      <c r="W29" s="26"/>
      <c r="X29" s="26"/>
      <c r="Y29" s="26"/>
    </row>
    <row r="30" spans="2:25" ht="15">
      <c r="B30" s="12">
        <f aca="true" t="shared" si="1" ref="B30:B47">B29+0.01</f>
        <v>2.01</v>
      </c>
      <c r="C30" s="30" t="s">
        <v>20</v>
      </c>
      <c r="D30" s="3"/>
      <c r="E30" s="13"/>
      <c r="F30" s="14"/>
      <c r="G30" s="2"/>
      <c r="H30" s="2"/>
      <c r="I30" s="2"/>
      <c r="J30" s="2"/>
      <c r="K30" s="2"/>
      <c r="L30" s="9"/>
      <c r="M30" s="9"/>
      <c r="N30" s="9"/>
      <c r="O30" s="9"/>
      <c r="P30" s="9"/>
      <c r="Q30" s="9"/>
      <c r="R30" s="9"/>
      <c r="S30" s="9"/>
      <c r="T30" s="9"/>
      <c r="U30" s="9"/>
      <c r="V30" s="9"/>
      <c r="W30" s="9"/>
      <c r="X30" s="9"/>
      <c r="Y30" s="9"/>
    </row>
    <row r="31" spans="2:25" ht="15">
      <c r="B31" s="12">
        <f t="shared" si="1"/>
        <v>2.0199999999999996</v>
      </c>
      <c r="C31" s="31" t="s">
        <v>113</v>
      </c>
      <c r="D31" s="3"/>
      <c r="E31" s="13"/>
      <c r="F31" s="14"/>
      <c r="G31" s="2"/>
      <c r="H31" s="2"/>
      <c r="I31" s="2"/>
      <c r="J31" s="2"/>
      <c r="K31" s="2"/>
      <c r="L31" s="9"/>
      <c r="M31" s="9"/>
      <c r="N31" s="9"/>
      <c r="O31" s="9"/>
      <c r="P31" s="9"/>
      <c r="Q31" s="9"/>
      <c r="R31" s="9"/>
      <c r="S31" s="9"/>
      <c r="T31" s="9"/>
      <c r="U31" s="9"/>
      <c r="V31" s="9"/>
      <c r="W31" s="9"/>
      <c r="X31" s="9"/>
      <c r="Y31" s="9"/>
    </row>
    <row r="32" spans="2:25" ht="15">
      <c r="B32" s="12">
        <f t="shared" si="1"/>
        <v>2.0299999999999994</v>
      </c>
      <c r="C32" s="31" t="s">
        <v>21</v>
      </c>
      <c r="D32" s="3"/>
      <c r="E32" s="13"/>
      <c r="F32" s="14"/>
      <c r="G32" s="2"/>
      <c r="H32" s="2"/>
      <c r="I32" s="2"/>
      <c r="J32" s="2"/>
      <c r="K32" s="2"/>
      <c r="L32" s="9"/>
      <c r="M32" s="9"/>
      <c r="N32" s="9"/>
      <c r="O32" s="9"/>
      <c r="P32" s="9"/>
      <c r="Q32" s="9"/>
      <c r="R32" s="9"/>
      <c r="S32" s="9"/>
      <c r="T32" s="9"/>
      <c r="U32" s="9"/>
      <c r="V32" s="9"/>
      <c r="W32" s="9"/>
      <c r="X32" s="9"/>
      <c r="Y32" s="9"/>
    </row>
    <row r="33" spans="2:25" ht="15">
      <c r="B33" s="12">
        <f t="shared" si="1"/>
        <v>2.039999999999999</v>
      </c>
      <c r="C33" s="31" t="s">
        <v>22</v>
      </c>
      <c r="D33" s="3"/>
      <c r="E33" s="13"/>
      <c r="F33" s="14"/>
      <c r="G33" s="2"/>
      <c r="H33" s="2"/>
      <c r="I33" s="2"/>
      <c r="J33" s="2"/>
      <c r="K33" s="2"/>
      <c r="L33" s="9"/>
      <c r="M33" s="9"/>
      <c r="N33" s="9"/>
      <c r="O33" s="9"/>
      <c r="P33" s="9"/>
      <c r="Q33" s="9"/>
      <c r="R33" s="9"/>
      <c r="S33" s="9"/>
      <c r="T33" s="9"/>
      <c r="U33" s="9"/>
      <c r="V33" s="9"/>
      <c r="W33" s="9"/>
      <c r="X33" s="9"/>
      <c r="Y33" s="9"/>
    </row>
    <row r="34" spans="2:25" ht="15">
      <c r="B34" s="12">
        <f t="shared" si="1"/>
        <v>2.049999999999999</v>
      </c>
      <c r="C34" s="33" t="s">
        <v>23</v>
      </c>
      <c r="D34" s="3"/>
      <c r="E34" s="23"/>
      <c r="F34" s="14"/>
      <c r="G34" s="2"/>
      <c r="H34" s="2"/>
      <c r="I34" s="2"/>
      <c r="J34" s="2"/>
      <c r="K34" s="2"/>
      <c r="L34" s="9"/>
      <c r="M34" s="9"/>
      <c r="N34" s="9"/>
      <c r="O34" s="9"/>
      <c r="P34" s="9"/>
      <c r="Q34" s="9"/>
      <c r="R34" s="9"/>
      <c r="S34" s="9"/>
      <c r="T34" s="9"/>
      <c r="U34" s="9"/>
      <c r="V34" s="9"/>
      <c r="W34" s="9"/>
      <c r="X34" s="9"/>
      <c r="Y34" s="9"/>
    </row>
    <row r="35" spans="2:25" ht="15">
      <c r="B35" s="12">
        <f t="shared" si="1"/>
        <v>2.0599999999999987</v>
      </c>
      <c r="C35" s="30" t="s">
        <v>24</v>
      </c>
      <c r="D35" s="3"/>
      <c r="E35" s="13"/>
      <c r="F35" s="14"/>
      <c r="G35" s="2"/>
      <c r="H35" s="2"/>
      <c r="I35" s="2"/>
      <c r="J35" s="2"/>
      <c r="K35" s="2"/>
      <c r="L35" s="9"/>
      <c r="M35" s="9"/>
      <c r="N35" s="9"/>
      <c r="O35" s="9"/>
      <c r="P35" s="9"/>
      <c r="Q35" s="9"/>
      <c r="R35" s="9"/>
      <c r="S35" s="9"/>
      <c r="T35" s="9"/>
      <c r="U35" s="9"/>
      <c r="V35" s="9"/>
      <c r="W35" s="9"/>
      <c r="X35" s="9"/>
      <c r="Y35" s="9"/>
    </row>
    <row r="36" spans="2:25" ht="25.5">
      <c r="B36" s="12">
        <f t="shared" si="1"/>
        <v>2.0699999999999985</v>
      </c>
      <c r="C36" s="30" t="s">
        <v>25</v>
      </c>
      <c r="D36" s="3"/>
      <c r="E36" s="13"/>
      <c r="F36" s="14"/>
      <c r="G36" s="2"/>
      <c r="H36" s="2"/>
      <c r="I36" s="2"/>
      <c r="J36" s="2"/>
      <c r="K36" s="2"/>
      <c r="L36" s="9"/>
      <c r="M36" s="9"/>
      <c r="N36" s="9"/>
      <c r="O36" s="9"/>
      <c r="P36" s="9"/>
      <c r="Q36" s="9"/>
      <c r="R36" s="9"/>
      <c r="S36" s="9"/>
      <c r="T36" s="9"/>
      <c r="U36" s="9"/>
      <c r="V36" s="9"/>
      <c r="W36" s="9"/>
      <c r="X36" s="9"/>
      <c r="Y36" s="9"/>
    </row>
    <row r="37" spans="2:25" ht="38.25">
      <c r="B37" s="12">
        <f t="shared" si="1"/>
        <v>2.0799999999999983</v>
      </c>
      <c r="C37" s="30" t="s">
        <v>133</v>
      </c>
      <c r="D37" s="3"/>
      <c r="E37" s="13"/>
      <c r="F37" s="14"/>
      <c r="G37" s="2"/>
      <c r="H37" s="2"/>
      <c r="I37" s="2"/>
      <c r="J37" s="2"/>
      <c r="K37" s="2"/>
      <c r="L37" s="9"/>
      <c r="M37" s="9"/>
      <c r="N37" s="9"/>
      <c r="O37" s="9"/>
      <c r="P37" s="9"/>
      <c r="Q37" s="9"/>
      <c r="R37" s="9"/>
      <c r="S37" s="9"/>
      <c r="T37" s="9"/>
      <c r="U37" s="9"/>
      <c r="V37" s="9"/>
      <c r="W37" s="9"/>
      <c r="X37" s="9"/>
      <c r="Y37" s="9"/>
    </row>
    <row r="38" spans="2:25" ht="25.5">
      <c r="B38" s="12">
        <f t="shared" si="1"/>
        <v>2.089999999999998</v>
      </c>
      <c r="C38" s="30" t="s">
        <v>26</v>
      </c>
      <c r="D38" s="3"/>
      <c r="E38" s="13"/>
      <c r="F38" s="14"/>
      <c r="G38" s="2"/>
      <c r="H38" s="2"/>
      <c r="I38" s="2"/>
      <c r="J38" s="2"/>
      <c r="K38" s="2"/>
      <c r="L38" s="9"/>
      <c r="M38" s="9"/>
      <c r="N38" s="9"/>
      <c r="O38" s="9"/>
      <c r="P38" s="9"/>
      <c r="Q38" s="9"/>
      <c r="R38" s="9"/>
      <c r="S38" s="9"/>
      <c r="T38" s="9"/>
      <c r="U38" s="9"/>
      <c r="V38" s="9"/>
      <c r="W38" s="9"/>
      <c r="X38" s="9"/>
      <c r="Y38" s="9"/>
    </row>
    <row r="39" spans="2:25" ht="25.5">
      <c r="B39" s="12">
        <f t="shared" si="1"/>
        <v>2.099999999999998</v>
      </c>
      <c r="C39" s="30" t="s">
        <v>27</v>
      </c>
      <c r="D39" s="3"/>
      <c r="E39" s="13"/>
      <c r="F39" s="14"/>
      <c r="G39" s="2"/>
      <c r="H39" s="2"/>
      <c r="I39" s="2"/>
      <c r="J39" s="2"/>
      <c r="K39" s="2"/>
      <c r="L39" s="9"/>
      <c r="M39" s="9"/>
      <c r="N39" s="9"/>
      <c r="O39" s="9"/>
      <c r="P39" s="9"/>
      <c r="Q39" s="9"/>
      <c r="R39" s="9"/>
      <c r="S39" s="9"/>
      <c r="T39" s="9"/>
      <c r="U39" s="9"/>
      <c r="V39" s="9"/>
      <c r="W39" s="9"/>
      <c r="X39" s="9"/>
      <c r="Y39" s="9"/>
    </row>
    <row r="40" spans="2:25" ht="15">
      <c r="B40" s="12">
        <f t="shared" si="1"/>
        <v>2.1099999999999977</v>
      </c>
      <c r="C40" s="30" t="s">
        <v>134</v>
      </c>
      <c r="D40" s="3"/>
      <c r="E40" s="13"/>
      <c r="F40" s="14"/>
      <c r="G40" s="2"/>
      <c r="H40" s="2"/>
      <c r="I40" s="2"/>
      <c r="J40" s="2"/>
      <c r="K40" s="2"/>
      <c r="L40" s="9"/>
      <c r="M40" s="9"/>
      <c r="N40" s="9"/>
      <c r="O40" s="9"/>
      <c r="P40" s="9"/>
      <c r="Q40" s="9"/>
      <c r="R40" s="9"/>
      <c r="S40" s="9"/>
      <c r="T40" s="9"/>
      <c r="U40" s="9"/>
      <c r="V40" s="9"/>
      <c r="W40" s="9"/>
      <c r="X40" s="9"/>
      <c r="Y40" s="9"/>
    </row>
    <row r="41" spans="2:25" ht="25.5">
      <c r="B41" s="12">
        <f t="shared" si="1"/>
        <v>2.1199999999999974</v>
      </c>
      <c r="C41" s="30" t="s">
        <v>28</v>
      </c>
      <c r="D41" s="3"/>
      <c r="E41" s="13"/>
      <c r="F41" s="14"/>
      <c r="G41" s="2"/>
      <c r="H41" s="2"/>
      <c r="I41" s="2"/>
      <c r="J41" s="2"/>
      <c r="K41" s="2"/>
      <c r="L41" s="9"/>
      <c r="M41" s="9"/>
      <c r="N41" s="9"/>
      <c r="O41" s="9"/>
      <c r="P41" s="9"/>
      <c r="Q41" s="9"/>
      <c r="R41" s="9"/>
      <c r="S41" s="9"/>
      <c r="T41" s="9"/>
      <c r="U41" s="9"/>
      <c r="V41" s="9"/>
      <c r="W41" s="9"/>
      <c r="X41" s="9"/>
      <c r="Y41" s="9"/>
    </row>
    <row r="42" spans="2:25" ht="15">
      <c r="B42" s="12">
        <f t="shared" si="1"/>
        <v>2.1299999999999972</v>
      </c>
      <c r="C42" s="30" t="s">
        <v>135</v>
      </c>
      <c r="D42" s="3"/>
      <c r="E42" s="13"/>
      <c r="F42" s="14"/>
      <c r="G42" s="2"/>
      <c r="H42" s="2"/>
      <c r="I42" s="2"/>
      <c r="J42" s="2"/>
      <c r="K42" s="2"/>
      <c r="L42" s="9"/>
      <c r="M42" s="9"/>
      <c r="N42" s="9"/>
      <c r="O42" s="9"/>
      <c r="P42" s="9"/>
      <c r="Q42" s="9"/>
      <c r="R42" s="9"/>
      <c r="S42" s="9"/>
      <c r="T42" s="9"/>
      <c r="U42" s="9"/>
      <c r="V42" s="9"/>
      <c r="W42" s="9"/>
      <c r="X42" s="9"/>
      <c r="Y42" s="9"/>
    </row>
    <row r="43" spans="2:25" ht="15">
      <c r="B43" s="12">
        <f t="shared" si="1"/>
        <v>2.139999999999997</v>
      </c>
      <c r="C43" s="34" t="s">
        <v>29</v>
      </c>
      <c r="D43" s="3"/>
      <c r="E43" s="22"/>
      <c r="F43" s="14"/>
      <c r="G43" s="2"/>
      <c r="H43" s="2"/>
      <c r="I43" s="2"/>
      <c r="J43" s="2"/>
      <c r="K43" s="2"/>
      <c r="L43" s="9"/>
      <c r="M43" s="9"/>
      <c r="N43" s="9"/>
      <c r="O43" s="9"/>
      <c r="P43" s="9"/>
      <c r="Q43" s="9"/>
      <c r="R43" s="9"/>
      <c r="S43" s="9"/>
      <c r="T43" s="9"/>
      <c r="U43" s="9"/>
      <c r="V43" s="9"/>
      <c r="W43" s="9"/>
      <c r="X43" s="9"/>
      <c r="Y43" s="9"/>
    </row>
    <row r="44" spans="2:25" ht="15">
      <c r="B44" s="12">
        <f t="shared" si="1"/>
        <v>2.149999999999997</v>
      </c>
      <c r="C44" s="30" t="s">
        <v>30</v>
      </c>
      <c r="D44" s="3"/>
      <c r="E44" s="13"/>
      <c r="F44" s="14"/>
      <c r="G44" s="2"/>
      <c r="H44" s="2"/>
      <c r="I44" s="2"/>
      <c r="J44" s="2"/>
      <c r="K44" s="2"/>
      <c r="L44" s="9"/>
      <c r="M44" s="9"/>
      <c r="N44" s="9"/>
      <c r="O44" s="9"/>
      <c r="P44" s="9"/>
      <c r="Q44" s="9"/>
      <c r="R44" s="9"/>
      <c r="S44" s="9"/>
      <c r="T44" s="9"/>
      <c r="U44" s="9"/>
      <c r="V44" s="9"/>
      <c r="W44" s="9"/>
      <c r="X44" s="9"/>
      <c r="Y44" s="9"/>
    </row>
    <row r="45" spans="2:25" ht="15">
      <c r="B45" s="12">
        <f t="shared" si="1"/>
        <v>2.1599999999999966</v>
      </c>
      <c r="C45" s="30" t="s">
        <v>31</v>
      </c>
      <c r="D45" s="3"/>
      <c r="E45" s="13"/>
      <c r="F45" s="14"/>
      <c r="G45" s="2"/>
      <c r="H45" s="2"/>
      <c r="I45" s="2"/>
      <c r="J45" s="2"/>
      <c r="K45" s="2"/>
      <c r="L45" s="9"/>
      <c r="M45" s="9"/>
      <c r="N45" s="9"/>
      <c r="O45" s="9"/>
      <c r="P45" s="9"/>
      <c r="Q45" s="9"/>
      <c r="R45" s="9"/>
      <c r="S45" s="9"/>
      <c r="T45" s="9"/>
      <c r="U45" s="9"/>
      <c r="V45" s="9"/>
      <c r="W45" s="9"/>
      <c r="X45" s="9"/>
      <c r="Y45" s="9"/>
    </row>
    <row r="46" spans="2:25" ht="15">
      <c r="B46" s="12">
        <f t="shared" si="1"/>
        <v>2.1699999999999964</v>
      </c>
      <c r="C46" s="30" t="s">
        <v>136</v>
      </c>
      <c r="D46" s="3"/>
      <c r="E46" s="13"/>
      <c r="F46" s="14"/>
      <c r="G46" s="2"/>
      <c r="H46" s="2"/>
      <c r="I46" s="2"/>
      <c r="J46" s="2"/>
      <c r="K46" s="2"/>
      <c r="L46" s="9"/>
      <c r="M46" s="9"/>
      <c r="N46" s="9"/>
      <c r="O46" s="9"/>
      <c r="P46" s="9"/>
      <c r="Q46" s="9"/>
      <c r="R46" s="9"/>
      <c r="S46" s="9"/>
      <c r="T46" s="9"/>
      <c r="U46" s="9"/>
      <c r="V46" s="9"/>
      <c r="W46" s="9"/>
      <c r="X46" s="9"/>
      <c r="Y46" s="9"/>
    </row>
    <row r="47" spans="2:25" ht="15">
      <c r="B47" s="12">
        <f t="shared" si="1"/>
        <v>2.179999999999996</v>
      </c>
      <c r="C47" s="30" t="s">
        <v>32</v>
      </c>
      <c r="D47" s="3"/>
      <c r="E47" s="13"/>
      <c r="F47" s="14"/>
      <c r="G47" s="2"/>
      <c r="H47" s="2"/>
      <c r="I47" s="2"/>
      <c r="J47" s="2"/>
      <c r="K47" s="2"/>
      <c r="L47" s="9"/>
      <c r="M47" s="9"/>
      <c r="N47" s="9"/>
      <c r="O47" s="9"/>
      <c r="P47" s="9"/>
      <c r="Q47" s="9"/>
      <c r="R47" s="9"/>
      <c r="S47" s="9"/>
      <c r="T47" s="9"/>
      <c r="U47" s="9"/>
      <c r="V47" s="9"/>
      <c r="W47" s="9"/>
      <c r="X47" s="9"/>
      <c r="Y47" s="9"/>
    </row>
    <row r="48" spans="2:25" ht="15.75">
      <c r="B48" s="17">
        <v>3</v>
      </c>
      <c r="C48" s="35" t="s">
        <v>33</v>
      </c>
      <c r="D48" s="36"/>
      <c r="E48" s="37"/>
      <c r="F48" s="14"/>
      <c r="G48" s="2"/>
      <c r="H48" s="2"/>
      <c r="I48" s="2"/>
      <c r="J48" s="2"/>
      <c r="K48" s="2"/>
      <c r="L48" s="9"/>
      <c r="M48" s="9"/>
      <c r="N48" s="9"/>
      <c r="O48" s="9"/>
      <c r="P48" s="9"/>
      <c r="Q48" s="9"/>
      <c r="R48" s="9"/>
      <c r="S48" s="9"/>
      <c r="T48" s="9"/>
      <c r="U48" s="9"/>
      <c r="V48" s="9"/>
      <c r="W48" s="9"/>
      <c r="X48" s="9"/>
      <c r="Y48" s="9"/>
    </row>
    <row r="49" spans="2:25" ht="38.25">
      <c r="B49" s="12">
        <f aca="true" t="shared" si="2" ref="B49:B68">B48+0.01</f>
        <v>3.01</v>
      </c>
      <c r="C49" s="30" t="s">
        <v>137</v>
      </c>
      <c r="D49" s="3"/>
      <c r="E49" s="13"/>
      <c r="F49" s="14"/>
      <c r="G49" s="2"/>
      <c r="H49" s="2"/>
      <c r="I49" s="2"/>
      <c r="J49" s="2"/>
      <c r="K49" s="2"/>
      <c r="L49" s="9"/>
      <c r="M49" s="9"/>
      <c r="N49" s="9"/>
      <c r="O49" s="9"/>
      <c r="P49" s="9"/>
      <c r="Q49" s="9"/>
      <c r="R49" s="9"/>
      <c r="S49" s="9"/>
      <c r="T49" s="9"/>
      <c r="U49" s="9"/>
      <c r="V49" s="9"/>
      <c r="W49" s="9"/>
      <c r="X49" s="9"/>
      <c r="Y49" s="9"/>
    </row>
    <row r="50" spans="2:25" ht="15">
      <c r="B50" s="12">
        <f t="shared" si="2"/>
        <v>3.0199999999999996</v>
      </c>
      <c r="C50" s="30" t="s">
        <v>117</v>
      </c>
      <c r="D50" s="3"/>
      <c r="E50" s="13"/>
      <c r="F50" s="14"/>
      <c r="G50" s="2"/>
      <c r="H50" s="2"/>
      <c r="I50" s="2"/>
      <c r="J50" s="2"/>
      <c r="K50" s="2"/>
      <c r="L50" s="9"/>
      <c r="M50" s="9"/>
      <c r="N50" s="9"/>
      <c r="O50" s="9"/>
      <c r="P50" s="9"/>
      <c r="Q50" s="9"/>
      <c r="R50" s="9"/>
      <c r="S50" s="9"/>
      <c r="T50" s="9"/>
      <c r="U50" s="9"/>
      <c r="V50" s="9"/>
      <c r="W50" s="9"/>
      <c r="X50" s="9"/>
      <c r="Y50" s="9"/>
    </row>
    <row r="51" spans="2:25" ht="15">
      <c r="B51" s="12">
        <f t="shared" si="2"/>
        <v>3.0299999999999994</v>
      </c>
      <c r="C51" s="31" t="s">
        <v>124</v>
      </c>
      <c r="D51" s="3"/>
      <c r="E51" s="13"/>
      <c r="F51" s="14"/>
      <c r="G51" s="2"/>
      <c r="H51" s="2"/>
      <c r="I51" s="2"/>
      <c r="J51" s="2"/>
      <c r="K51" s="2"/>
      <c r="L51" s="9"/>
      <c r="M51" s="9"/>
      <c r="N51" s="9"/>
      <c r="O51" s="9"/>
      <c r="P51" s="9"/>
      <c r="Q51" s="9"/>
      <c r="R51" s="9"/>
      <c r="S51" s="9"/>
      <c r="T51" s="9"/>
      <c r="U51" s="9"/>
      <c r="V51" s="9"/>
      <c r="W51" s="9"/>
      <c r="X51" s="9"/>
      <c r="Y51" s="9"/>
    </row>
    <row r="52" spans="2:25" ht="15">
      <c r="B52" s="12">
        <f t="shared" si="2"/>
        <v>3.039999999999999</v>
      </c>
      <c r="C52" s="32" t="s">
        <v>115</v>
      </c>
      <c r="D52" s="3"/>
      <c r="E52" s="13"/>
      <c r="F52" s="14"/>
      <c r="G52" s="2"/>
      <c r="H52" s="2"/>
      <c r="I52" s="2"/>
      <c r="J52" s="2"/>
      <c r="K52" s="2"/>
      <c r="L52" s="9"/>
      <c r="M52" s="9"/>
      <c r="N52" s="9"/>
      <c r="O52" s="9"/>
      <c r="P52" s="9"/>
      <c r="Q52" s="9"/>
      <c r="R52" s="9"/>
      <c r="S52" s="9"/>
      <c r="T52" s="9"/>
      <c r="U52" s="9"/>
      <c r="V52" s="9"/>
      <c r="W52" s="9"/>
      <c r="X52" s="9"/>
      <c r="Y52" s="9"/>
    </row>
    <row r="53" spans="2:25" ht="15">
      <c r="B53" s="12">
        <f t="shared" si="2"/>
        <v>3.049999999999999</v>
      </c>
      <c r="C53" s="31" t="s">
        <v>34</v>
      </c>
      <c r="D53" s="3"/>
      <c r="E53" s="13"/>
      <c r="F53" s="14"/>
      <c r="G53" s="2"/>
      <c r="H53" s="2"/>
      <c r="I53" s="2"/>
      <c r="J53" s="2"/>
      <c r="K53" s="2"/>
      <c r="L53" s="9"/>
      <c r="M53" s="9"/>
      <c r="N53" s="9"/>
      <c r="O53" s="9"/>
      <c r="P53" s="9"/>
      <c r="Q53" s="9"/>
      <c r="R53" s="9"/>
      <c r="S53" s="9"/>
      <c r="T53" s="9"/>
      <c r="U53" s="9"/>
      <c r="V53" s="9"/>
      <c r="W53" s="9"/>
      <c r="X53" s="9"/>
      <c r="Y53" s="9"/>
    </row>
    <row r="54" spans="2:25" ht="15">
      <c r="B54" s="12">
        <f t="shared" si="2"/>
        <v>3.0599999999999987</v>
      </c>
      <c r="C54" s="30" t="s">
        <v>35</v>
      </c>
      <c r="D54" s="3"/>
      <c r="E54" s="13"/>
      <c r="F54" s="14"/>
      <c r="G54" s="2"/>
      <c r="H54" s="2"/>
      <c r="I54" s="2"/>
      <c r="J54" s="2"/>
      <c r="K54" s="2"/>
      <c r="L54" s="9"/>
      <c r="M54" s="9"/>
      <c r="N54" s="9"/>
      <c r="O54" s="9"/>
      <c r="P54" s="9"/>
      <c r="Q54" s="9"/>
      <c r="R54" s="9"/>
      <c r="S54" s="9"/>
      <c r="T54" s="9"/>
      <c r="U54" s="9"/>
      <c r="V54" s="9"/>
      <c r="W54" s="9"/>
      <c r="X54" s="9"/>
      <c r="Y54" s="9"/>
    </row>
    <row r="55" spans="2:25" ht="38.25">
      <c r="B55" s="12">
        <f t="shared" si="2"/>
        <v>3.0699999999999985</v>
      </c>
      <c r="C55" s="30" t="s">
        <v>36</v>
      </c>
      <c r="D55" s="3"/>
      <c r="E55" s="13"/>
      <c r="F55" s="14"/>
      <c r="G55" s="2"/>
      <c r="H55" s="2"/>
      <c r="I55" s="2"/>
      <c r="J55" s="2"/>
      <c r="K55" s="2"/>
      <c r="L55" s="9"/>
      <c r="M55" s="9"/>
      <c r="N55" s="9"/>
      <c r="O55" s="9"/>
      <c r="P55" s="9"/>
      <c r="Q55" s="9"/>
      <c r="R55" s="9"/>
      <c r="S55" s="9"/>
      <c r="T55" s="9"/>
      <c r="U55" s="9"/>
      <c r="V55" s="9"/>
      <c r="W55" s="9"/>
      <c r="X55" s="9"/>
      <c r="Y55" s="9"/>
    </row>
    <row r="56" spans="2:25" ht="38.25">
      <c r="B56" s="12">
        <f t="shared" si="2"/>
        <v>3.0799999999999983</v>
      </c>
      <c r="C56" s="30" t="s">
        <v>37</v>
      </c>
      <c r="D56" s="3"/>
      <c r="E56" s="13"/>
      <c r="F56" s="14"/>
      <c r="G56" s="2"/>
      <c r="H56" s="2"/>
      <c r="I56" s="2"/>
      <c r="J56" s="2"/>
      <c r="K56" s="2"/>
      <c r="L56" s="9"/>
      <c r="M56" s="9"/>
      <c r="N56" s="9"/>
      <c r="O56" s="9"/>
      <c r="P56" s="9"/>
      <c r="Q56" s="9"/>
      <c r="R56" s="9"/>
      <c r="S56" s="9"/>
      <c r="T56" s="9"/>
      <c r="U56" s="9"/>
      <c r="V56" s="9"/>
      <c r="W56" s="9"/>
      <c r="X56" s="9"/>
      <c r="Y56" s="9"/>
    </row>
    <row r="57" spans="2:25" ht="38.25">
      <c r="B57" s="12">
        <f t="shared" si="2"/>
        <v>3.089999999999998</v>
      </c>
      <c r="C57" s="30" t="s">
        <v>38</v>
      </c>
      <c r="D57" s="3"/>
      <c r="E57" s="13"/>
      <c r="F57" s="14"/>
      <c r="G57" s="2"/>
      <c r="H57" s="2"/>
      <c r="I57" s="2"/>
      <c r="J57" s="2"/>
      <c r="K57" s="2"/>
      <c r="L57" s="9"/>
      <c r="M57" s="9"/>
      <c r="N57" s="9"/>
      <c r="O57" s="9"/>
      <c r="P57" s="9"/>
      <c r="Q57" s="9"/>
      <c r="R57" s="9"/>
      <c r="S57" s="9"/>
      <c r="T57" s="9"/>
      <c r="U57" s="9"/>
      <c r="V57" s="9"/>
      <c r="W57" s="9"/>
      <c r="X57" s="9"/>
      <c r="Y57" s="9"/>
    </row>
    <row r="58" spans="2:25" ht="15.75">
      <c r="B58" s="17">
        <v>4</v>
      </c>
      <c r="C58" s="35" t="s">
        <v>39</v>
      </c>
      <c r="D58" s="36"/>
      <c r="E58" s="37"/>
      <c r="F58" s="14"/>
      <c r="G58" s="2"/>
      <c r="H58" s="2"/>
      <c r="I58" s="2"/>
      <c r="J58" s="2"/>
      <c r="K58" s="2"/>
      <c r="L58" s="9"/>
      <c r="M58" s="9"/>
      <c r="N58" s="9"/>
      <c r="O58" s="9"/>
      <c r="P58" s="9"/>
      <c r="Q58" s="9"/>
      <c r="R58" s="9"/>
      <c r="S58" s="9"/>
      <c r="T58" s="9"/>
      <c r="U58" s="9"/>
      <c r="V58" s="9"/>
      <c r="W58" s="9"/>
      <c r="X58" s="9"/>
      <c r="Y58" s="9"/>
    </row>
    <row r="59" spans="2:25" ht="15">
      <c r="B59" s="12">
        <f t="shared" si="2"/>
        <v>4.01</v>
      </c>
      <c r="C59" s="30" t="s">
        <v>40</v>
      </c>
      <c r="D59" s="3"/>
      <c r="E59" s="13"/>
      <c r="F59" s="14"/>
      <c r="G59" s="2"/>
      <c r="H59" s="2"/>
      <c r="I59" s="2"/>
      <c r="J59" s="2"/>
      <c r="K59" s="2"/>
      <c r="L59" s="9"/>
      <c r="M59" s="9"/>
      <c r="N59" s="9"/>
      <c r="O59" s="9"/>
      <c r="P59" s="9"/>
      <c r="Q59" s="9"/>
      <c r="R59" s="9"/>
      <c r="S59" s="9"/>
      <c r="T59" s="9"/>
      <c r="U59" s="9"/>
      <c r="V59" s="9"/>
      <c r="W59" s="9"/>
      <c r="X59" s="9"/>
      <c r="Y59" s="9"/>
    </row>
    <row r="60" spans="2:25" ht="15">
      <c r="B60" s="12">
        <f t="shared" si="2"/>
        <v>4.02</v>
      </c>
      <c r="C60" s="32" t="s">
        <v>116</v>
      </c>
      <c r="D60" s="3"/>
      <c r="E60" s="13"/>
      <c r="F60" s="14"/>
      <c r="G60" s="2"/>
      <c r="H60" s="2"/>
      <c r="I60" s="2"/>
      <c r="J60" s="2"/>
      <c r="K60" s="2"/>
      <c r="L60" s="9"/>
      <c r="M60" s="9"/>
      <c r="N60" s="9"/>
      <c r="O60" s="9"/>
      <c r="P60" s="9"/>
      <c r="Q60" s="9"/>
      <c r="R60" s="9"/>
      <c r="S60" s="9"/>
      <c r="T60" s="9"/>
      <c r="U60" s="9"/>
      <c r="V60" s="9"/>
      <c r="W60" s="9"/>
      <c r="X60" s="9"/>
      <c r="Y60" s="9"/>
    </row>
    <row r="61" spans="2:25" ht="15">
      <c r="B61" s="12">
        <f t="shared" si="2"/>
        <v>4.029999999999999</v>
      </c>
      <c r="C61" s="30" t="s">
        <v>118</v>
      </c>
      <c r="D61" s="3"/>
      <c r="E61" s="13"/>
      <c r="F61" s="14"/>
      <c r="G61" s="2"/>
      <c r="H61" s="2"/>
      <c r="I61" s="2"/>
      <c r="J61" s="2"/>
      <c r="K61" s="2"/>
      <c r="L61" s="9"/>
      <c r="M61" s="9"/>
      <c r="N61" s="9"/>
      <c r="O61" s="9"/>
      <c r="P61" s="9"/>
      <c r="Q61" s="9"/>
      <c r="R61" s="9"/>
      <c r="S61" s="9"/>
      <c r="T61" s="9"/>
      <c r="U61" s="9"/>
      <c r="V61" s="9"/>
      <c r="W61" s="9"/>
      <c r="X61" s="9"/>
      <c r="Y61" s="9"/>
    </row>
    <row r="62" spans="2:25" ht="15">
      <c r="B62" s="12">
        <f t="shared" si="2"/>
        <v>4.039999999999999</v>
      </c>
      <c r="C62" s="32" t="s">
        <v>138</v>
      </c>
      <c r="D62" s="3"/>
      <c r="E62" s="13"/>
      <c r="F62" s="14"/>
      <c r="G62" s="2"/>
      <c r="H62" s="2"/>
      <c r="I62" s="2"/>
      <c r="J62" s="2"/>
      <c r="K62" s="2"/>
      <c r="L62" s="9"/>
      <c r="M62" s="9"/>
      <c r="N62" s="9"/>
      <c r="O62" s="9"/>
      <c r="P62" s="9"/>
      <c r="Q62" s="9"/>
      <c r="R62" s="9"/>
      <c r="S62" s="9"/>
      <c r="T62" s="9"/>
      <c r="U62" s="9"/>
      <c r="V62" s="9"/>
      <c r="W62" s="9"/>
      <c r="X62" s="9"/>
      <c r="Y62" s="9"/>
    </row>
    <row r="63" spans="2:25" ht="15">
      <c r="B63" s="12">
        <f t="shared" si="2"/>
        <v>4.049999999999999</v>
      </c>
      <c r="C63" s="30" t="s">
        <v>121</v>
      </c>
      <c r="D63" s="3"/>
      <c r="E63" s="13"/>
      <c r="F63" s="14"/>
      <c r="G63" s="2"/>
      <c r="H63" s="2"/>
      <c r="I63" s="2"/>
      <c r="J63" s="2"/>
      <c r="K63" s="2"/>
      <c r="L63" s="9"/>
      <c r="M63" s="9"/>
      <c r="N63" s="9"/>
      <c r="O63" s="9"/>
      <c r="P63" s="9"/>
      <c r="Q63" s="9"/>
      <c r="R63" s="9"/>
      <c r="S63" s="9"/>
      <c r="T63" s="9"/>
      <c r="U63" s="9"/>
      <c r="V63" s="9"/>
      <c r="W63" s="9"/>
      <c r="X63" s="9"/>
      <c r="Y63" s="9"/>
    </row>
    <row r="64" spans="2:25" ht="15">
      <c r="B64" s="12">
        <f t="shared" si="2"/>
        <v>4.059999999999999</v>
      </c>
      <c r="C64" s="30" t="s">
        <v>122</v>
      </c>
      <c r="D64" s="3"/>
      <c r="E64" s="13"/>
      <c r="F64" s="14"/>
      <c r="G64" s="2"/>
      <c r="H64" s="2"/>
      <c r="I64" s="2"/>
      <c r="J64" s="2"/>
      <c r="K64" s="2"/>
      <c r="L64" s="9"/>
      <c r="M64" s="9"/>
      <c r="N64" s="9"/>
      <c r="O64" s="9"/>
      <c r="P64" s="9"/>
      <c r="Q64" s="9"/>
      <c r="R64" s="9"/>
      <c r="S64" s="9"/>
      <c r="T64" s="9"/>
      <c r="U64" s="9"/>
      <c r="V64" s="9"/>
      <c r="W64" s="9"/>
      <c r="X64" s="9"/>
      <c r="Y64" s="9"/>
    </row>
    <row r="65" spans="2:25" ht="15">
      <c r="B65" s="12">
        <f t="shared" si="2"/>
        <v>4.0699999999999985</v>
      </c>
      <c r="C65" s="30" t="s">
        <v>123</v>
      </c>
      <c r="D65" s="3"/>
      <c r="E65" s="13"/>
      <c r="F65" s="14"/>
      <c r="G65" s="2"/>
      <c r="H65" s="2"/>
      <c r="I65" s="2"/>
      <c r="J65" s="2"/>
      <c r="K65" s="2"/>
      <c r="L65" s="9"/>
      <c r="M65" s="9"/>
      <c r="N65" s="9"/>
      <c r="O65" s="9"/>
      <c r="P65" s="9"/>
      <c r="Q65" s="9"/>
      <c r="R65" s="9"/>
      <c r="S65" s="9"/>
      <c r="T65" s="9"/>
      <c r="U65" s="9"/>
      <c r="V65" s="9"/>
      <c r="W65" s="9"/>
      <c r="X65" s="9"/>
      <c r="Y65" s="9"/>
    </row>
    <row r="66" spans="2:25" ht="15">
      <c r="B66" s="12">
        <f t="shared" si="2"/>
        <v>4.079999999999998</v>
      </c>
      <c r="C66" s="30" t="s">
        <v>125</v>
      </c>
      <c r="D66" s="3"/>
      <c r="E66" s="13"/>
      <c r="F66" s="14"/>
      <c r="G66" s="2"/>
      <c r="H66" s="2"/>
      <c r="I66" s="2"/>
      <c r="J66" s="2"/>
      <c r="K66" s="2"/>
      <c r="L66" s="9"/>
      <c r="M66" s="9"/>
      <c r="N66" s="9"/>
      <c r="O66" s="9"/>
      <c r="P66" s="9"/>
      <c r="Q66" s="9"/>
      <c r="R66" s="9"/>
      <c r="S66" s="9"/>
      <c r="T66" s="9"/>
      <c r="U66" s="9"/>
      <c r="V66" s="9"/>
      <c r="W66" s="9"/>
      <c r="X66" s="9"/>
      <c r="Y66" s="9"/>
    </row>
    <row r="67" spans="2:25" ht="25.5">
      <c r="B67" s="12">
        <f t="shared" si="2"/>
        <v>4.089999999999998</v>
      </c>
      <c r="C67" s="30" t="s">
        <v>139</v>
      </c>
      <c r="D67" s="3"/>
      <c r="E67" s="13"/>
      <c r="F67" s="14"/>
      <c r="G67" s="2"/>
      <c r="H67" s="2"/>
      <c r="I67" s="2"/>
      <c r="J67" s="2"/>
      <c r="K67" s="2"/>
      <c r="L67" s="9"/>
      <c r="M67" s="9"/>
      <c r="N67" s="9"/>
      <c r="O67" s="9"/>
      <c r="P67" s="9"/>
      <c r="Q67" s="9"/>
      <c r="R67" s="9"/>
      <c r="S67" s="9"/>
      <c r="T67" s="9"/>
      <c r="U67" s="9"/>
      <c r="V67" s="9"/>
      <c r="W67" s="9"/>
      <c r="X67" s="9"/>
      <c r="Y67" s="9"/>
    </row>
    <row r="68" spans="2:25" ht="15">
      <c r="B68" s="12">
        <f t="shared" si="2"/>
        <v>4.099999999999998</v>
      </c>
      <c r="C68" s="30" t="s">
        <v>149</v>
      </c>
      <c r="D68" s="3"/>
      <c r="E68" s="13"/>
      <c r="F68" s="14"/>
      <c r="G68" s="2"/>
      <c r="H68" s="2"/>
      <c r="I68" s="2"/>
      <c r="J68" s="2"/>
      <c r="K68" s="2"/>
      <c r="L68" s="9"/>
      <c r="M68" s="9"/>
      <c r="N68" s="9"/>
      <c r="O68" s="9"/>
      <c r="P68" s="9"/>
      <c r="Q68" s="9"/>
      <c r="R68" s="9"/>
      <c r="S68" s="9"/>
      <c r="T68" s="9"/>
      <c r="U68" s="9"/>
      <c r="V68" s="9"/>
      <c r="W68" s="9"/>
      <c r="X68" s="9"/>
      <c r="Y68" s="9"/>
    </row>
    <row r="69" spans="2:25" ht="15.75">
      <c r="B69" s="17">
        <v>5</v>
      </c>
      <c r="C69" s="35" t="s">
        <v>41</v>
      </c>
      <c r="D69" s="36"/>
      <c r="E69" s="37"/>
      <c r="F69" s="14"/>
      <c r="G69" s="2"/>
      <c r="H69" s="2"/>
      <c r="I69" s="2"/>
      <c r="J69" s="2"/>
      <c r="K69" s="2"/>
      <c r="L69" s="9"/>
      <c r="M69" s="9"/>
      <c r="N69" s="9"/>
      <c r="O69" s="9"/>
      <c r="P69" s="9"/>
      <c r="Q69" s="9"/>
      <c r="R69" s="9"/>
      <c r="S69" s="9"/>
      <c r="T69" s="9"/>
      <c r="U69" s="9"/>
      <c r="V69" s="9"/>
      <c r="W69" s="9"/>
      <c r="X69" s="9"/>
      <c r="Y69" s="9"/>
    </row>
    <row r="70" spans="2:25" ht="15">
      <c r="B70" s="12">
        <f aca="true" t="shared" si="3" ref="B63:B90">B69+0.01</f>
        <v>5.01</v>
      </c>
      <c r="C70" s="30" t="s">
        <v>114</v>
      </c>
      <c r="D70" s="3"/>
      <c r="E70" s="13"/>
      <c r="F70" s="14"/>
      <c r="G70" s="2"/>
      <c r="H70" s="2"/>
      <c r="I70" s="2"/>
      <c r="J70" s="2"/>
      <c r="K70" s="2"/>
      <c r="L70" s="9"/>
      <c r="M70" s="9"/>
      <c r="N70" s="9"/>
      <c r="O70" s="9"/>
      <c r="P70" s="9"/>
      <c r="Q70" s="9"/>
      <c r="R70" s="9"/>
      <c r="S70" s="9"/>
      <c r="T70" s="9"/>
      <c r="U70" s="9"/>
      <c r="V70" s="9"/>
      <c r="W70" s="9"/>
      <c r="X70" s="9"/>
      <c r="Y70" s="9"/>
    </row>
    <row r="71" spans="2:25" ht="25.5">
      <c r="B71" s="12">
        <f t="shared" si="3"/>
        <v>5.02</v>
      </c>
      <c r="C71" s="30" t="s">
        <v>42</v>
      </c>
      <c r="D71" s="3"/>
      <c r="E71" s="13"/>
      <c r="F71" s="14"/>
      <c r="G71" s="2"/>
      <c r="H71" s="2"/>
      <c r="I71" s="2"/>
      <c r="J71" s="2"/>
      <c r="K71" s="2"/>
      <c r="L71" s="9"/>
      <c r="M71" s="9"/>
      <c r="N71" s="9"/>
      <c r="O71" s="9"/>
      <c r="P71" s="9"/>
      <c r="Q71" s="9"/>
      <c r="R71" s="9"/>
      <c r="S71" s="9"/>
      <c r="T71" s="9"/>
      <c r="U71" s="9"/>
      <c r="V71" s="9"/>
      <c r="W71" s="9"/>
      <c r="X71" s="9"/>
      <c r="Y71" s="9"/>
    </row>
    <row r="72" spans="2:25" ht="15">
      <c r="B72" s="12"/>
      <c r="C72" s="30" t="s">
        <v>140</v>
      </c>
      <c r="D72" s="3"/>
      <c r="E72" s="13"/>
      <c r="F72" s="14"/>
      <c r="G72" s="2"/>
      <c r="H72" s="2"/>
      <c r="I72" s="2"/>
      <c r="J72" s="2"/>
      <c r="K72" s="2"/>
      <c r="L72" s="9"/>
      <c r="M72" s="9"/>
      <c r="N72" s="9"/>
      <c r="O72" s="9"/>
      <c r="P72" s="9"/>
      <c r="Q72" s="9"/>
      <c r="R72" s="9"/>
      <c r="S72" s="9"/>
      <c r="T72" s="9"/>
      <c r="U72" s="9"/>
      <c r="V72" s="9"/>
      <c r="W72" s="9"/>
      <c r="X72" s="9"/>
      <c r="Y72" s="9"/>
    </row>
    <row r="73" spans="2:25" ht="25.5">
      <c r="B73" s="12">
        <f>B71+0.01</f>
        <v>5.029999999999999</v>
      </c>
      <c r="C73" s="30" t="s">
        <v>141</v>
      </c>
      <c r="D73" s="3"/>
      <c r="E73" s="13"/>
      <c r="F73" s="14"/>
      <c r="G73" s="2"/>
      <c r="H73" s="2"/>
      <c r="I73" s="2"/>
      <c r="J73" s="2"/>
      <c r="K73" s="2"/>
      <c r="L73" s="9"/>
      <c r="M73" s="9"/>
      <c r="N73" s="9"/>
      <c r="O73" s="9"/>
      <c r="P73" s="9"/>
      <c r="Q73" s="9"/>
      <c r="R73" s="9"/>
      <c r="S73" s="9"/>
      <c r="T73" s="9"/>
      <c r="U73" s="9"/>
      <c r="V73" s="9"/>
      <c r="W73" s="9"/>
      <c r="X73" s="9"/>
      <c r="Y73" s="9"/>
    </row>
    <row r="74" spans="2:25" ht="15">
      <c r="B74" s="12">
        <f t="shared" si="3"/>
        <v>5.039999999999999</v>
      </c>
      <c r="C74" s="30" t="s">
        <v>43</v>
      </c>
      <c r="D74" s="3"/>
      <c r="E74" s="13"/>
      <c r="F74" s="14"/>
      <c r="G74" s="2"/>
      <c r="H74" s="2"/>
      <c r="I74" s="2"/>
      <c r="J74" s="2"/>
      <c r="K74" s="2"/>
      <c r="L74" s="9"/>
      <c r="M74" s="9"/>
      <c r="N74" s="9"/>
      <c r="O74" s="9"/>
      <c r="P74" s="9"/>
      <c r="Q74" s="9"/>
      <c r="R74" s="9"/>
      <c r="S74" s="9"/>
      <c r="T74" s="9"/>
      <c r="U74" s="9"/>
      <c r="V74" s="9"/>
      <c r="W74" s="9"/>
      <c r="X74" s="9"/>
      <c r="Y74" s="9"/>
    </row>
    <row r="75" spans="2:25" ht="25.5">
      <c r="B75" s="12">
        <f t="shared" si="3"/>
        <v>5.049999999999999</v>
      </c>
      <c r="C75" s="30" t="s">
        <v>44</v>
      </c>
      <c r="D75" s="3"/>
      <c r="E75" s="13"/>
      <c r="F75" s="14"/>
      <c r="G75" s="2"/>
      <c r="H75" s="2"/>
      <c r="I75" s="2"/>
      <c r="J75" s="2"/>
      <c r="K75" s="2"/>
      <c r="L75" s="9"/>
      <c r="M75" s="9"/>
      <c r="N75" s="9"/>
      <c r="O75" s="9"/>
      <c r="P75" s="9"/>
      <c r="Q75" s="9"/>
      <c r="R75" s="9"/>
      <c r="S75" s="9"/>
      <c r="T75" s="9"/>
      <c r="U75" s="9"/>
      <c r="V75" s="9"/>
      <c r="W75" s="9"/>
      <c r="X75" s="9"/>
      <c r="Y75" s="9"/>
    </row>
    <row r="76" spans="1:25" ht="15">
      <c r="A76" s="1" t="s">
        <v>7</v>
      </c>
      <c r="B76" s="12">
        <f t="shared" si="3"/>
        <v>5.059999999999999</v>
      </c>
      <c r="C76" s="34" t="s">
        <v>45</v>
      </c>
      <c r="D76" s="3"/>
      <c r="E76" s="22"/>
      <c r="F76" s="14"/>
      <c r="G76" s="2"/>
      <c r="H76" s="2"/>
      <c r="I76" s="2"/>
      <c r="J76" s="2"/>
      <c r="K76" s="2"/>
      <c r="L76" s="9"/>
      <c r="M76" s="9"/>
      <c r="N76" s="9"/>
      <c r="O76" s="9"/>
      <c r="P76" s="9"/>
      <c r="Q76" s="9"/>
      <c r="R76" s="9"/>
      <c r="S76" s="9"/>
      <c r="T76" s="9"/>
      <c r="U76" s="9"/>
      <c r="V76" s="9"/>
      <c r="W76" s="9"/>
      <c r="X76" s="9"/>
      <c r="Y76" s="9"/>
    </row>
    <row r="77" spans="2:25" ht="25.5">
      <c r="B77" s="12">
        <f t="shared" si="3"/>
        <v>5.0699999999999985</v>
      </c>
      <c r="C77" s="30" t="s">
        <v>46</v>
      </c>
      <c r="D77" s="3"/>
      <c r="E77" s="13"/>
      <c r="F77" s="14"/>
      <c r="G77" s="2"/>
      <c r="H77" s="2"/>
      <c r="I77" s="2"/>
      <c r="J77" s="2"/>
      <c r="K77" s="2"/>
      <c r="L77" s="9"/>
      <c r="M77" s="9"/>
      <c r="N77" s="9"/>
      <c r="O77" s="9"/>
      <c r="P77" s="9"/>
      <c r="Q77" s="9"/>
      <c r="R77" s="9"/>
      <c r="S77" s="9"/>
      <c r="T77" s="9"/>
      <c r="U77" s="9"/>
      <c r="V77" s="9"/>
      <c r="W77" s="9"/>
      <c r="X77" s="9"/>
      <c r="Y77" s="9"/>
    </row>
    <row r="78" spans="2:25" ht="15">
      <c r="B78" s="12">
        <f t="shared" si="3"/>
        <v>5.079999999999998</v>
      </c>
      <c r="C78" s="30" t="s">
        <v>47</v>
      </c>
      <c r="D78" s="3"/>
      <c r="E78" s="13"/>
      <c r="F78" s="14"/>
      <c r="G78" s="2"/>
      <c r="H78" s="2"/>
      <c r="I78" s="2"/>
      <c r="J78" s="2"/>
      <c r="K78" s="2"/>
      <c r="L78" s="9"/>
      <c r="M78" s="9"/>
      <c r="N78" s="9"/>
      <c r="O78" s="9"/>
      <c r="P78" s="9"/>
      <c r="Q78" s="9"/>
      <c r="R78" s="9"/>
      <c r="S78" s="9"/>
      <c r="T78" s="9"/>
      <c r="U78" s="9"/>
      <c r="V78" s="9"/>
      <c r="W78" s="9"/>
      <c r="X78" s="9"/>
      <c r="Y78" s="9"/>
    </row>
    <row r="79" spans="2:25" ht="15">
      <c r="B79" s="12">
        <f t="shared" si="3"/>
        <v>5.089999999999998</v>
      </c>
      <c r="C79" s="30" t="s">
        <v>48</v>
      </c>
      <c r="D79" s="3"/>
      <c r="E79" s="13"/>
      <c r="F79" s="14"/>
      <c r="G79" s="2"/>
      <c r="H79" s="2"/>
      <c r="I79" s="2"/>
      <c r="J79" s="2"/>
      <c r="K79" s="2"/>
      <c r="L79" s="9"/>
      <c r="M79" s="9"/>
      <c r="N79" s="9"/>
      <c r="O79" s="9"/>
      <c r="P79" s="9"/>
      <c r="Q79" s="9"/>
      <c r="R79" s="9"/>
      <c r="S79" s="9"/>
      <c r="T79" s="9"/>
      <c r="U79" s="9"/>
      <c r="V79" s="9"/>
      <c r="W79" s="9"/>
      <c r="X79" s="9"/>
      <c r="Y79" s="9"/>
    </row>
    <row r="80" spans="2:25" ht="15">
      <c r="B80" s="12">
        <f t="shared" si="3"/>
        <v>5.099999999999998</v>
      </c>
      <c r="C80" s="30" t="s">
        <v>49</v>
      </c>
      <c r="D80" s="3"/>
      <c r="E80" s="13"/>
      <c r="F80" s="14"/>
      <c r="G80" s="2"/>
      <c r="H80" s="2"/>
      <c r="I80" s="2"/>
      <c r="J80" s="2"/>
      <c r="K80" s="2"/>
      <c r="L80" s="9"/>
      <c r="M80" s="9"/>
      <c r="N80" s="9"/>
      <c r="O80" s="9"/>
      <c r="P80" s="9"/>
      <c r="Q80" s="9"/>
      <c r="R80" s="9"/>
      <c r="S80" s="9"/>
      <c r="T80" s="9"/>
      <c r="U80" s="9"/>
      <c r="V80" s="9"/>
      <c r="W80" s="9"/>
      <c r="X80" s="9"/>
      <c r="Y80" s="9"/>
    </row>
    <row r="81" spans="2:25" ht="25.5">
      <c r="B81" s="12">
        <f t="shared" si="3"/>
        <v>5.109999999999998</v>
      </c>
      <c r="C81" s="30" t="s">
        <v>50</v>
      </c>
      <c r="D81" s="3"/>
      <c r="E81" s="13"/>
      <c r="F81" s="14"/>
      <c r="G81" s="2"/>
      <c r="H81" s="2"/>
      <c r="I81" s="2"/>
      <c r="J81" s="2"/>
      <c r="K81" s="2"/>
      <c r="L81" s="9"/>
      <c r="M81" s="9"/>
      <c r="N81" s="9"/>
      <c r="O81" s="9"/>
      <c r="P81" s="9"/>
      <c r="Q81" s="9"/>
      <c r="R81" s="9"/>
      <c r="S81" s="9"/>
      <c r="T81" s="9"/>
      <c r="U81" s="9"/>
      <c r="V81" s="9"/>
      <c r="W81" s="9"/>
      <c r="X81" s="9"/>
      <c r="Y81" s="9"/>
    </row>
    <row r="82" spans="2:25" ht="15">
      <c r="B82" s="12">
        <f t="shared" si="3"/>
        <v>5.119999999999997</v>
      </c>
      <c r="C82" s="30" t="s">
        <v>51</v>
      </c>
      <c r="D82" s="3"/>
      <c r="E82" s="13"/>
      <c r="F82" s="14"/>
      <c r="G82" s="2"/>
      <c r="H82" s="2"/>
      <c r="I82" s="2"/>
      <c r="J82" s="2"/>
      <c r="K82" s="2"/>
      <c r="L82" s="9"/>
      <c r="M82" s="9"/>
      <c r="N82" s="9"/>
      <c r="O82" s="9"/>
      <c r="P82" s="9"/>
      <c r="Q82" s="9"/>
      <c r="R82" s="9"/>
      <c r="S82" s="9"/>
      <c r="T82" s="9"/>
      <c r="U82" s="9"/>
      <c r="V82" s="9"/>
      <c r="W82" s="9"/>
      <c r="X82" s="9"/>
      <c r="Y82" s="9"/>
    </row>
    <row r="83" spans="2:25" ht="15">
      <c r="B83" s="12">
        <f t="shared" si="3"/>
        <v>5.129999999999997</v>
      </c>
      <c r="C83" s="30" t="s">
        <v>52</v>
      </c>
      <c r="D83" s="3"/>
      <c r="E83" s="13"/>
      <c r="F83" s="14"/>
      <c r="G83" s="2"/>
      <c r="H83" s="2"/>
      <c r="I83" s="2"/>
      <c r="J83" s="2"/>
      <c r="K83" s="2"/>
      <c r="L83" s="9"/>
      <c r="M83" s="9"/>
      <c r="N83" s="9"/>
      <c r="O83" s="9"/>
      <c r="P83" s="9"/>
      <c r="Q83" s="9"/>
      <c r="R83" s="9"/>
      <c r="S83" s="9"/>
      <c r="T83" s="9"/>
      <c r="U83" s="9"/>
      <c r="V83" s="9"/>
      <c r="W83" s="9"/>
      <c r="X83" s="9"/>
      <c r="Y83" s="9"/>
    </row>
    <row r="84" spans="2:25" ht="15">
      <c r="B84" s="12">
        <f t="shared" si="3"/>
        <v>5.139999999999997</v>
      </c>
      <c r="C84" s="30" t="s">
        <v>53</v>
      </c>
      <c r="D84" s="3"/>
      <c r="E84" s="13"/>
      <c r="F84" s="14"/>
      <c r="G84" s="2"/>
      <c r="H84" s="2"/>
      <c r="I84" s="2"/>
      <c r="J84" s="2"/>
      <c r="K84" s="2"/>
      <c r="L84" s="9"/>
      <c r="M84" s="9"/>
      <c r="N84" s="9"/>
      <c r="O84" s="9"/>
      <c r="P84" s="9"/>
      <c r="Q84" s="9"/>
      <c r="R84" s="9"/>
      <c r="S84" s="9"/>
      <c r="T84" s="9"/>
      <c r="U84" s="9"/>
      <c r="V84" s="9"/>
      <c r="W84" s="9"/>
      <c r="X84" s="9"/>
      <c r="Y84" s="9"/>
    </row>
    <row r="85" spans="2:25" ht="15">
      <c r="B85" s="12">
        <f t="shared" si="3"/>
        <v>5.149999999999997</v>
      </c>
      <c r="C85" s="30" t="s">
        <v>54</v>
      </c>
      <c r="D85" s="3"/>
      <c r="E85" s="13"/>
      <c r="F85" s="14"/>
      <c r="G85" s="2"/>
      <c r="H85" s="2"/>
      <c r="I85" s="2"/>
      <c r="J85" s="2"/>
      <c r="K85" s="2"/>
      <c r="L85" s="9"/>
      <c r="M85" s="9"/>
      <c r="N85" s="9"/>
      <c r="O85" s="9"/>
      <c r="P85" s="9"/>
      <c r="Q85" s="9"/>
      <c r="R85" s="9"/>
      <c r="S85" s="9"/>
      <c r="T85" s="9"/>
      <c r="U85" s="9"/>
      <c r="V85" s="9"/>
      <c r="W85" s="9"/>
      <c r="X85" s="9"/>
      <c r="Y85" s="9"/>
    </row>
    <row r="86" spans="2:25" ht="15">
      <c r="B86" s="12">
        <f t="shared" si="3"/>
        <v>5.159999999999997</v>
      </c>
      <c r="C86" s="30" t="s">
        <v>55</v>
      </c>
      <c r="D86" s="3"/>
      <c r="E86" s="13"/>
      <c r="F86" s="14"/>
      <c r="G86" s="2"/>
      <c r="H86" s="2"/>
      <c r="I86" s="2"/>
      <c r="J86" s="2"/>
      <c r="K86" s="2"/>
      <c r="L86" s="9"/>
      <c r="M86" s="9"/>
      <c r="N86" s="9"/>
      <c r="O86" s="9"/>
      <c r="P86" s="9"/>
      <c r="Q86" s="9"/>
      <c r="R86" s="9"/>
      <c r="S86" s="9"/>
      <c r="T86" s="9"/>
      <c r="U86" s="9"/>
      <c r="V86" s="9"/>
      <c r="W86" s="9"/>
      <c r="X86" s="9"/>
      <c r="Y86" s="9"/>
    </row>
    <row r="87" spans="2:25" ht="15">
      <c r="B87" s="12">
        <f t="shared" si="3"/>
        <v>5.169999999999996</v>
      </c>
      <c r="C87" s="30" t="s">
        <v>56</v>
      </c>
      <c r="D87" s="3"/>
      <c r="E87" s="13"/>
      <c r="F87" s="14"/>
      <c r="G87" s="2"/>
      <c r="H87" s="2"/>
      <c r="I87" s="2"/>
      <c r="J87" s="2"/>
      <c r="K87" s="2"/>
      <c r="L87" s="9"/>
      <c r="M87" s="9"/>
      <c r="N87" s="9"/>
      <c r="O87" s="9"/>
      <c r="P87" s="9"/>
      <c r="Q87" s="9"/>
      <c r="R87" s="9"/>
      <c r="S87" s="9"/>
      <c r="T87" s="9"/>
      <c r="U87" s="9"/>
      <c r="V87" s="9"/>
      <c r="W87" s="9"/>
      <c r="X87" s="9"/>
      <c r="Y87" s="9"/>
    </row>
    <row r="88" spans="2:25" ht="15">
      <c r="B88" s="12">
        <f t="shared" si="3"/>
        <v>5.179999999999996</v>
      </c>
      <c r="C88" s="30" t="s">
        <v>57</v>
      </c>
      <c r="D88" s="3"/>
      <c r="E88" s="13"/>
      <c r="F88" s="14"/>
      <c r="G88" s="2"/>
      <c r="H88" s="2"/>
      <c r="I88" s="2"/>
      <c r="J88" s="2"/>
      <c r="K88" s="2"/>
      <c r="L88" s="9"/>
      <c r="M88" s="9"/>
      <c r="N88" s="9"/>
      <c r="O88" s="9"/>
      <c r="P88" s="9"/>
      <c r="Q88" s="9"/>
      <c r="R88" s="9"/>
      <c r="S88" s="9"/>
      <c r="T88" s="9"/>
      <c r="U88" s="9"/>
      <c r="V88" s="9"/>
      <c r="W88" s="9"/>
      <c r="X88" s="9"/>
      <c r="Y88" s="9"/>
    </row>
    <row r="89" spans="2:25" ht="15">
      <c r="B89" s="12">
        <f t="shared" si="3"/>
        <v>5.189999999999996</v>
      </c>
      <c r="C89" s="30" t="s">
        <v>58</v>
      </c>
      <c r="D89" s="3"/>
      <c r="E89" s="13"/>
      <c r="F89" s="14"/>
      <c r="G89" s="2"/>
      <c r="H89" s="2"/>
      <c r="I89" s="2"/>
      <c r="J89" s="2"/>
      <c r="K89" s="2"/>
      <c r="L89" s="9"/>
      <c r="M89" s="9"/>
      <c r="N89" s="9"/>
      <c r="O89" s="9"/>
      <c r="P89" s="9"/>
      <c r="Q89" s="9"/>
      <c r="R89" s="9"/>
      <c r="S89" s="9"/>
      <c r="T89" s="9"/>
      <c r="U89" s="9"/>
      <c r="V89" s="9"/>
      <c r="W89" s="9"/>
      <c r="X89" s="9"/>
      <c r="Y89" s="9"/>
    </row>
    <row r="90" spans="2:25" ht="15">
      <c r="B90" s="12">
        <f t="shared" si="3"/>
        <v>5.199999999999996</v>
      </c>
      <c r="C90" s="30" t="s">
        <v>59</v>
      </c>
      <c r="D90" s="3"/>
      <c r="E90" s="13"/>
      <c r="F90" s="14"/>
      <c r="G90" s="2"/>
      <c r="H90" s="2"/>
      <c r="I90" s="2"/>
      <c r="J90" s="2"/>
      <c r="K90" s="2"/>
      <c r="L90" s="9"/>
      <c r="M90" s="9"/>
      <c r="N90" s="9"/>
      <c r="O90" s="9"/>
      <c r="P90" s="9"/>
      <c r="Q90" s="9"/>
      <c r="R90" s="9"/>
      <c r="S90" s="9"/>
      <c r="T90" s="9"/>
      <c r="U90" s="9"/>
      <c r="V90" s="9"/>
      <c r="W90" s="9"/>
      <c r="X90" s="9"/>
      <c r="Y90" s="9"/>
    </row>
    <row r="91" spans="2:25" ht="15.75">
      <c r="B91" s="17">
        <v>6</v>
      </c>
      <c r="C91" s="35" t="s">
        <v>60</v>
      </c>
      <c r="D91" s="36"/>
      <c r="E91" s="37"/>
      <c r="F91" s="14"/>
      <c r="G91" s="2"/>
      <c r="H91" s="2"/>
      <c r="I91" s="2"/>
      <c r="J91" s="2"/>
      <c r="K91" s="2"/>
      <c r="L91" s="9"/>
      <c r="M91" s="9"/>
      <c r="N91" s="9"/>
      <c r="O91" s="9"/>
      <c r="P91" s="9"/>
      <c r="Q91" s="9"/>
      <c r="R91" s="9"/>
      <c r="S91" s="9"/>
      <c r="T91" s="9"/>
      <c r="U91" s="9"/>
      <c r="V91" s="9"/>
      <c r="W91" s="9"/>
      <c r="X91" s="9"/>
      <c r="Y91" s="9"/>
    </row>
    <row r="92" spans="2:25" ht="15">
      <c r="B92" s="12">
        <f>B91+0.01</f>
        <v>6.01</v>
      </c>
      <c r="C92" s="15" t="s">
        <v>61</v>
      </c>
      <c r="D92" s="3"/>
      <c r="E92" s="13"/>
      <c r="F92" s="14"/>
      <c r="G92" s="2"/>
      <c r="H92" s="2"/>
      <c r="I92" s="2"/>
      <c r="J92" s="2"/>
      <c r="K92" s="2"/>
      <c r="L92" s="9"/>
      <c r="M92" s="9"/>
      <c r="N92" s="9"/>
      <c r="O92" s="9"/>
      <c r="P92" s="9"/>
      <c r="Q92" s="9"/>
      <c r="R92" s="9"/>
      <c r="S92" s="9"/>
      <c r="T92" s="9"/>
      <c r="U92" s="9"/>
      <c r="V92" s="9"/>
      <c r="W92" s="9"/>
      <c r="X92" s="9"/>
      <c r="Y92" s="9"/>
    </row>
    <row r="93" spans="2:25" ht="15">
      <c r="B93" s="12">
        <f>B92+0.01</f>
        <v>6.02</v>
      </c>
      <c r="C93" s="21" t="s">
        <v>62</v>
      </c>
      <c r="D93" s="3"/>
      <c r="E93" s="22"/>
      <c r="F93" s="14"/>
      <c r="G93" s="2"/>
      <c r="H93" s="2"/>
      <c r="I93" s="2"/>
      <c r="J93" s="2"/>
      <c r="K93" s="2"/>
      <c r="L93" s="9"/>
      <c r="M93" s="9"/>
      <c r="N93" s="9"/>
      <c r="O93" s="9"/>
      <c r="P93" s="9"/>
      <c r="Q93" s="9"/>
      <c r="R93" s="9"/>
      <c r="S93" s="9"/>
      <c r="T93" s="9"/>
      <c r="U93" s="9"/>
      <c r="V93" s="9"/>
      <c r="W93" s="9"/>
      <c r="X93" s="9"/>
      <c r="Y93" s="9"/>
    </row>
    <row r="94" spans="2:25" ht="25.5">
      <c r="B94" s="12">
        <f>B93+0.01</f>
        <v>6.029999999999999</v>
      </c>
      <c r="C94" s="21" t="s">
        <v>142</v>
      </c>
      <c r="D94" s="29"/>
      <c r="E94" s="22"/>
      <c r="F94" s="14"/>
      <c r="G94" s="2"/>
      <c r="H94" s="2"/>
      <c r="I94" s="2"/>
      <c r="J94" s="2"/>
      <c r="K94" s="2"/>
      <c r="L94" s="9"/>
      <c r="M94" s="9"/>
      <c r="N94" s="9"/>
      <c r="O94" s="9"/>
      <c r="P94" s="9"/>
      <c r="Q94" s="9"/>
      <c r="R94" s="9"/>
      <c r="S94" s="9"/>
      <c r="T94" s="9"/>
      <c r="U94" s="9"/>
      <c r="V94" s="9"/>
      <c r="W94" s="9"/>
      <c r="X94" s="9"/>
      <c r="Y94" s="9"/>
    </row>
    <row r="95" spans="2:25" ht="15">
      <c r="B95" s="12">
        <f>B94+0.01</f>
        <v>6.039999999999999</v>
      </c>
      <c r="C95" s="21" t="s">
        <v>143</v>
      </c>
      <c r="D95" s="29"/>
      <c r="E95" s="22"/>
      <c r="F95" s="14"/>
      <c r="G95" s="2"/>
      <c r="H95" s="2"/>
      <c r="I95" s="2"/>
      <c r="J95" s="2"/>
      <c r="K95" s="2"/>
      <c r="L95" s="9"/>
      <c r="M95" s="9"/>
      <c r="N95" s="9"/>
      <c r="O95" s="9"/>
      <c r="P95" s="9"/>
      <c r="Q95" s="9"/>
      <c r="R95" s="9"/>
      <c r="S95" s="9"/>
      <c r="T95" s="9"/>
      <c r="U95" s="9"/>
      <c r="V95" s="9"/>
      <c r="W95" s="9"/>
      <c r="X95" s="9"/>
      <c r="Y95" s="9"/>
    </row>
    <row r="96" spans="2:25" ht="25.5">
      <c r="B96" s="12">
        <f>B95+0.01</f>
        <v>6.049999999999999</v>
      </c>
      <c r="C96" s="21" t="s">
        <v>144</v>
      </c>
      <c r="D96" s="29"/>
      <c r="E96" s="22"/>
      <c r="F96" s="14"/>
      <c r="G96" s="2"/>
      <c r="H96" s="2"/>
      <c r="I96" s="2"/>
      <c r="J96" s="2"/>
      <c r="K96" s="2"/>
      <c r="L96" s="9"/>
      <c r="M96" s="9"/>
      <c r="N96" s="9"/>
      <c r="O96" s="9"/>
      <c r="P96" s="9"/>
      <c r="Q96" s="9"/>
      <c r="R96" s="9"/>
      <c r="S96" s="9"/>
      <c r="T96" s="9"/>
      <c r="U96" s="9"/>
      <c r="V96" s="9"/>
      <c r="W96" s="9"/>
      <c r="X96" s="9"/>
      <c r="Y96" s="9"/>
    </row>
    <row r="97" spans="2:25" ht="15.75">
      <c r="B97" s="17">
        <v>7</v>
      </c>
      <c r="C97" s="35" t="s">
        <v>63</v>
      </c>
      <c r="D97" s="36"/>
      <c r="E97" s="37"/>
      <c r="F97" s="14"/>
      <c r="G97" s="2"/>
      <c r="H97" s="2"/>
      <c r="I97" s="2"/>
      <c r="J97" s="2"/>
      <c r="K97" s="2"/>
      <c r="L97" s="9"/>
      <c r="M97" s="9"/>
      <c r="N97" s="9"/>
      <c r="O97" s="9"/>
      <c r="P97" s="9"/>
      <c r="Q97" s="9"/>
      <c r="R97" s="9"/>
      <c r="S97" s="9"/>
      <c r="T97" s="9"/>
      <c r="U97" s="9"/>
      <c r="V97" s="9"/>
      <c r="W97" s="9"/>
      <c r="X97" s="9"/>
      <c r="Y97" s="9"/>
    </row>
    <row r="98" spans="2:25" ht="25.5">
      <c r="B98" s="12">
        <f aca="true" t="shared" si="4" ref="B98:B125">B97+0.01</f>
        <v>7.01</v>
      </c>
      <c r="C98" s="15" t="s">
        <v>64</v>
      </c>
      <c r="D98" s="3"/>
      <c r="E98" s="13"/>
      <c r="F98" s="14"/>
      <c r="G98" s="2"/>
      <c r="H98" s="2"/>
      <c r="I98" s="2"/>
      <c r="J98" s="2"/>
      <c r="K98" s="2"/>
      <c r="L98" s="9"/>
      <c r="M98" s="9"/>
      <c r="N98" s="9"/>
      <c r="O98" s="9"/>
      <c r="P98" s="9"/>
      <c r="Q98" s="9"/>
      <c r="R98" s="9"/>
      <c r="S98" s="9"/>
      <c r="T98" s="9"/>
      <c r="U98" s="9"/>
      <c r="V98" s="9"/>
      <c r="W98" s="9"/>
      <c r="X98" s="9"/>
      <c r="Y98" s="9"/>
    </row>
    <row r="99" spans="2:25" ht="25.5">
      <c r="B99" s="12">
        <f t="shared" si="4"/>
        <v>7.02</v>
      </c>
      <c r="C99" s="15" t="s">
        <v>65</v>
      </c>
      <c r="D99" s="3"/>
      <c r="E99" s="13"/>
      <c r="F99" s="14"/>
      <c r="G99" s="2"/>
      <c r="H99" s="2"/>
      <c r="I99" s="2"/>
      <c r="J99" s="2"/>
      <c r="K99" s="2"/>
      <c r="L99" s="9"/>
      <c r="M99" s="9"/>
      <c r="N99" s="9"/>
      <c r="O99" s="9"/>
      <c r="P99" s="9"/>
      <c r="Q99" s="9"/>
      <c r="R99" s="9"/>
      <c r="S99" s="9"/>
      <c r="T99" s="9"/>
      <c r="U99" s="9"/>
      <c r="V99" s="9"/>
      <c r="W99" s="9"/>
      <c r="X99" s="9"/>
      <c r="Y99" s="9"/>
    </row>
    <row r="100" spans="2:25" ht="25.5">
      <c r="B100" s="12">
        <f t="shared" si="4"/>
        <v>7.029999999999999</v>
      </c>
      <c r="C100" s="15" t="s">
        <v>66</v>
      </c>
      <c r="D100" s="3"/>
      <c r="E100" s="13"/>
      <c r="F100" s="14"/>
      <c r="G100" s="2"/>
      <c r="H100" s="2"/>
      <c r="I100" s="2"/>
      <c r="J100" s="2"/>
      <c r="K100" s="2"/>
      <c r="L100" s="9"/>
      <c r="M100" s="9"/>
      <c r="N100" s="9"/>
      <c r="O100" s="9"/>
      <c r="P100" s="9"/>
      <c r="Q100" s="9"/>
      <c r="R100" s="9"/>
      <c r="S100" s="9"/>
      <c r="T100" s="9"/>
      <c r="U100" s="9"/>
      <c r="V100" s="9"/>
      <c r="W100" s="9"/>
      <c r="X100" s="9"/>
      <c r="Y100" s="9"/>
    </row>
    <row r="101" spans="2:25" ht="15">
      <c r="B101" s="12">
        <f t="shared" si="4"/>
        <v>7.039999999999999</v>
      </c>
      <c r="C101" s="15" t="s">
        <v>67</v>
      </c>
      <c r="D101" s="3"/>
      <c r="E101" s="13"/>
      <c r="F101" s="14"/>
      <c r="G101" s="2"/>
      <c r="H101" s="2"/>
      <c r="I101" s="2"/>
      <c r="J101" s="2"/>
      <c r="K101" s="2"/>
      <c r="L101" s="9"/>
      <c r="M101" s="9"/>
      <c r="N101" s="9"/>
      <c r="O101" s="9"/>
      <c r="P101" s="9"/>
      <c r="Q101" s="9"/>
      <c r="R101" s="9"/>
      <c r="S101" s="9"/>
      <c r="T101" s="9"/>
      <c r="U101" s="9"/>
      <c r="V101" s="9"/>
      <c r="W101" s="9"/>
      <c r="X101" s="9"/>
      <c r="Y101" s="9"/>
    </row>
    <row r="102" spans="2:25" ht="15">
      <c r="B102" s="12">
        <f t="shared" si="4"/>
        <v>7.049999999999999</v>
      </c>
      <c r="C102" s="15" t="s">
        <v>68</v>
      </c>
      <c r="D102" s="3"/>
      <c r="E102" s="13"/>
      <c r="F102" s="14"/>
      <c r="G102" s="2"/>
      <c r="H102" s="2"/>
      <c r="I102" s="2"/>
      <c r="J102" s="2"/>
      <c r="K102" s="2"/>
      <c r="L102" s="9"/>
      <c r="M102" s="9"/>
      <c r="N102" s="9"/>
      <c r="O102" s="9"/>
      <c r="P102" s="9"/>
      <c r="Q102" s="9"/>
      <c r="R102" s="9"/>
      <c r="S102" s="9"/>
      <c r="T102" s="9"/>
      <c r="U102" s="9"/>
      <c r="V102" s="9"/>
      <c r="W102" s="9"/>
      <c r="X102" s="9"/>
      <c r="Y102" s="9"/>
    </row>
    <row r="103" spans="2:25" ht="15.75">
      <c r="B103" s="17">
        <v>8</v>
      </c>
      <c r="C103" s="35" t="s">
        <v>69</v>
      </c>
      <c r="D103" s="36"/>
      <c r="E103" s="37"/>
      <c r="F103" s="14"/>
      <c r="G103" s="2"/>
      <c r="H103" s="2"/>
      <c r="I103" s="2"/>
      <c r="J103" s="2"/>
      <c r="K103" s="2"/>
      <c r="L103" s="9"/>
      <c r="M103" s="9"/>
      <c r="N103" s="9"/>
      <c r="O103" s="9"/>
      <c r="P103" s="9"/>
      <c r="Q103" s="9"/>
      <c r="R103" s="9"/>
      <c r="S103" s="9"/>
      <c r="T103" s="9"/>
      <c r="U103" s="9"/>
      <c r="V103" s="9"/>
      <c r="W103" s="9"/>
      <c r="X103" s="9"/>
      <c r="Y103" s="9"/>
    </row>
    <row r="104" spans="2:25" ht="15">
      <c r="B104" s="12">
        <f t="shared" si="4"/>
        <v>8.01</v>
      </c>
      <c r="C104" s="15" t="s">
        <v>70</v>
      </c>
      <c r="D104" s="3"/>
      <c r="E104" s="13"/>
      <c r="F104" s="14"/>
      <c r="G104" s="2"/>
      <c r="H104" s="2"/>
      <c r="I104" s="2"/>
      <c r="J104" s="2"/>
      <c r="K104" s="2"/>
      <c r="L104" s="9"/>
      <c r="M104" s="9"/>
      <c r="N104" s="9"/>
      <c r="O104" s="9"/>
      <c r="P104" s="9"/>
      <c r="Q104" s="9"/>
      <c r="R104" s="9"/>
      <c r="S104" s="9"/>
      <c r="T104" s="9"/>
      <c r="U104" s="9"/>
      <c r="V104" s="9"/>
      <c r="W104" s="9"/>
      <c r="X104" s="9"/>
      <c r="Y104" s="9"/>
    </row>
    <row r="105" spans="2:25" ht="25.5">
      <c r="B105" s="12">
        <f t="shared" si="4"/>
        <v>8.02</v>
      </c>
      <c r="C105" s="15" t="s">
        <v>71</v>
      </c>
      <c r="D105" s="3"/>
      <c r="E105" s="13"/>
      <c r="F105" s="14"/>
      <c r="G105" s="2"/>
      <c r="H105" s="2"/>
      <c r="I105" s="2"/>
      <c r="J105" s="2"/>
      <c r="K105" s="2"/>
      <c r="L105" s="9"/>
      <c r="M105" s="9"/>
      <c r="N105" s="9"/>
      <c r="O105" s="9"/>
      <c r="P105" s="9"/>
      <c r="Q105" s="9"/>
      <c r="R105" s="9"/>
      <c r="S105" s="9"/>
      <c r="T105" s="9"/>
      <c r="U105" s="9"/>
      <c r="V105" s="9"/>
      <c r="W105" s="9"/>
      <c r="X105" s="9"/>
      <c r="Y105" s="9"/>
    </row>
    <row r="106" spans="2:25" ht="15">
      <c r="B106" s="12">
        <f t="shared" si="4"/>
        <v>8.03</v>
      </c>
      <c r="C106" s="15" t="s">
        <v>72</v>
      </c>
      <c r="D106" s="3"/>
      <c r="E106" s="13"/>
      <c r="F106" s="14"/>
      <c r="G106" s="2"/>
      <c r="H106" s="2"/>
      <c r="I106" s="2"/>
      <c r="J106" s="2"/>
      <c r="K106" s="2"/>
      <c r="L106" s="9"/>
      <c r="M106" s="9"/>
      <c r="N106" s="9"/>
      <c r="O106" s="9"/>
      <c r="P106" s="9"/>
      <c r="Q106" s="9"/>
      <c r="R106" s="9"/>
      <c r="S106" s="9"/>
      <c r="T106" s="9"/>
      <c r="U106" s="9"/>
      <c r="V106" s="9"/>
      <c r="W106" s="9"/>
      <c r="X106" s="9"/>
      <c r="Y106" s="9"/>
    </row>
    <row r="107" spans="2:25" ht="15">
      <c r="B107" s="12">
        <f t="shared" si="4"/>
        <v>8.04</v>
      </c>
      <c r="C107" s="15" t="s">
        <v>73</v>
      </c>
      <c r="D107" s="3"/>
      <c r="E107" s="13"/>
      <c r="F107" s="14"/>
      <c r="G107" s="2"/>
      <c r="H107" s="2"/>
      <c r="I107" s="2"/>
      <c r="J107" s="2"/>
      <c r="K107" s="2"/>
      <c r="L107" s="9"/>
      <c r="M107" s="9"/>
      <c r="N107" s="9"/>
      <c r="O107" s="9"/>
      <c r="P107" s="9"/>
      <c r="Q107" s="9"/>
      <c r="R107" s="9"/>
      <c r="S107" s="9"/>
      <c r="T107" s="9"/>
      <c r="U107" s="9"/>
      <c r="V107" s="9"/>
      <c r="W107" s="9"/>
      <c r="X107" s="9"/>
      <c r="Y107" s="9"/>
    </row>
    <row r="108" spans="2:25" ht="15">
      <c r="B108" s="12">
        <f t="shared" si="4"/>
        <v>8.049999999999999</v>
      </c>
      <c r="C108" s="15" t="s">
        <v>74</v>
      </c>
      <c r="D108" s="3"/>
      <c r="E108" s="13"/>
      <c r="F108" s="14"/>
      <c r="G108" s="2"/>
      <c r="H108" s="2"/>
      <c r="I108" s="2"/>
      <c r="J108" s="2"/>
      <c r="K108" s="2"/>
      <c r="L108" s="9"/>
      <c r="M108" s="9"/>
      <c r="N108" s="9"/>
      <c r="O108" s="9"/>
      <c r="P108" s="9"/>
      <c r="Q108" s="9"/>
      <c r="R108" s="9"/>
      <c r="S108" s="9"/>
      <c r="T108" s="9"/>
      <c r="U108" s="9"/>
      <c r="V108" s="9"/>
      <c r="W108" s="9"/>
      <c r="X108" s="9"/>
      <c r="Y108" s="9"/>
    </row>
    <row r="109" spans="2:25" ht="15">
      <c r="B109" s="12">
        <f t="shared" si="4"/>
        <v>8.059999999999999</v>
      </c>
      <c r="C109" s="15" t="s">
        <v>75</v>
      </c>
      <c r="D109" s="3"/>
      <c r="E109" s="13"/>
      <c r="F109" s="14"/>
      <c r="G109" s="2"/>
      <c r="H109" s="2"/>
      <c r="I109" s="2"/>
      <c r="J109" s="2"/>
      <c r="K109" s="2"/>
      <c r="L109" s="9"/>
      <c r="M109" s="9"/>
      <c r="N109" s="9"/>
      <c r="O109" s="9"/>
      <c r="P109" s="9"/>
      <c r="Q109" s="9"/>
      <c r="R109" s="9"/>
      <c r="S109" s="9"/>
      <c r="T109" s="9"/>
      <c r="U109" s="9"/>
      <c r="V109" s="9"/>
      <c r="W109" s="9"/>
      <c r="X109" s="9"/>
      <c r="Y109" s="9"/>
    </row>
    <row r="110" spans="2:25" ht="38.25">
      <c r="B110" s="12">
        <f t="shared" si="4"/>
        <v>8.069999999999999</v>
      </c>
      <c r="C110" s="15" t="s">
        <v>76</v>
      </c>
      <c r="D110" s="3"/>
      <c r="E110" s="13"/>
      <c r="F110" s="14"/>
      <c r="G110" s="2"/>
      <c r="H110" s="2"/>
      <c r="I110" s="2"/>
      <c r="J110" s="2"/>
      <c r="K110" s="2"/>
      <c r="L110" s="9"/>
      <c r="M110" s="9"/>
      <c r="N110" s="9"/>
      <c r="O110" s="9"/>
      <c r="P110" s="9"/>
      <c r="Q110" s="9"/>
      <c r="R110" s="9"/>
      <c r="S110" s="9"/>
      <c r="T110" s="9"/>
      <c r="U110" s="9"/>
      <c r="V110" s="9"/>
      <c r="W110" s="9"/>
      <c r="X110" s="9"/>
      <c r="Y110" s="9"/>
    </row>
    <row r="111" spans="2:25" ht="38.25">
      <c r="B111" s="12">
        <f t="shared" si="4"/>
        <v>8.079999999999998</v>
      </c>
      <c r="C111" s="15" t="s">
        <v>77</v>
      </c>
      <c r="D111" s="3"/>
      <c r="E111" s="13"/>
      <c r="F111" s="14"/>
      <c r="G111" s="2"/>
      <c r="H111" s="2"/>
      <c r="I111" s="2"/>
      <c r="J111" s="2"/>
      <c r="K111" s="2"/>
      <c r="L111" s="9"/>
      <c r="M111" s="9"/>
      <c r="N111" s="9"/>
      <c r="O111" s="9"/>
      <c r="P111" s="9"/>
      <c r="Q111" s="9"/>
      <c r="R111" s="9"/>
      <c r="S111" s="9"/>
      <c r="T111" s="9"/>
      <c r="U111" s="9"/>
      <c r="V111" s="9"/>
      <c r="W111" s="9"/>
      <c r="X111" s="9"/>
      <c r="Y111" s="9"/>
    </row>
    <row r="112" spans="2:25" ht="25.5">
      <c r="B112" s="12">
        <f t="shared" si="4"/>
        <v>8.089999999999998</v>
      </c>
      <c r="C112" s="15" t="s">
        <v>78</v>
      </c>
      <c r="D112" s="3"/>
      <c r="E112" s="13"/>
      <c r="F112" s="14"/>
      <c r="G112" s="2"/>
      <c r="H112" s="2"/>
      <c r="I112" s="2"/>
      <c r="J112" s="2"/>
      <c r="K112" s="2"/>
      <c r="L112" s="9"/>
      <c r="M112" s="9"/>
      <c r="N112" s="9"/>
      <c r="O112" s="9"/>
      <c r="P112" s="9"/>
      <c r="Q112" s="9"/>
      <c r="R112" s="9"/>
      <c r="S112" s="9"/>
      <c r="T112" s="9"/>
      <c r="U112" s="9"/>
      <c r="V112" s="9"/>
      <c r="W112" s="9"/>
      <c r="X112" s="9"/>
      <c r="Y112" s="9"/>
    </row>
    <row r="113" spans="2:25" ht="15.75">
      <c r="B113" s="17">
        <v>9</v>
      </c>
      <c r="C113" s="35" t="s">
        <v>79</v>
      </c>
      <c r="D113" s="36"/>
      <c r="E113" s="37"/>
      <c r="F113" s="14"/>
      <c r="G113" s="2"/>
      <c r="H113" s="2"/>
      <c r="I113" s="2"/>
      <c r="J113" s="2"/>
      <c r="K113" s="2"/>
      <c r="L113" s="9"/>
      <c r="M113" s="9"/>
      <c r="N113" s="9"/>
      <c r="O113" s="9"/>
      <c r="P113" s="9"/>
      <c r="Q113" s="9"/>
      <c r="R113" s="9"/>
      <c r="S113" s="9"/>
      <c r="T113" s="9"/>
      <c r="U113" s="9"/>
      <c r="V113" s="9"/>
      <c r="W113" s="9"/>
      <c r="X113" s="9"/>
      <c r="Y113" s="9"/>
    </row>
    <row r="114" spans="2:25" ht="15">
      <c r="B114" s="12">
        <f t="shared" si="4"/>
        <v>9.01</v>
      </c>
      <c r="C114" s="15" t="s">
        <v>80</v>
      </c>
      <c r="D114" s="3"/>
      <c r="E114" s="13"/>
      <c r="F114" s="14"/>
      <c r="G114" s="2"/>
      <c r="H114" s="2"/>
      <c r="I114" s="2"/>
      <c r="J114" s="2"/>
      <c r="K114" s="2"/>
      <c r="L114" s="9"/>
      <c r="M114" s="9"/>
      <c r="N114" s="9"/>
      <c r="O114" s="9"/>
      <c r="P114" s="9"/>
      <c r="Q114" s="9"/>
      <c r="R114" s="9"/>
      <c r="S114" s="9"/>
      <c r="T114" s="9"/>
      <c r="U114" s="9"/>
      <c r="V114" s="9"/>
      <c r="W114" s="9"/>
      <c r="X114" s="9"/>
      <c r="Y114" s="9"/>
    </row>
    <row r="115" spans="2:25" ht="25.5">
      <c r="B115" s="12">
        <f t="shared" si="4"/>
        <v>9.02</v>
      </c>
      <c r="C115" s="15" t="s">
        <v>81</v>
      </c>
      <c r="D115" s="3"/>
      <c r="E115" s="13"/>
      <c r="F115" s="14"/>
      <c r="G115" s="2"/>
      <c r="H115" s="2"/>
      <c r="I115" s="2"/>
      <c r="J115" s="2"/>
      <c r="K115" s="2"/>
      <c r="L115" s="9"/>
      <c r="M115" s="9"/>
      <c r="N115" s="9"/>
      <c r="O115" s="9"/>
      <c r="P115" s="9"/>
      <c r="Q115" s="9"/>
      <c r="R115" s="9"/>
      <c r="S115" s="9"/>
      <c r="T115" s="9"/>
      <c r="U115" s="9"/>
      <c r="V115" s="9"/>
      <c r="W115" s="9"/>
      <c r="X115" s="9"/>
      <c r="Y115" s="9"/>
    </row>
    <row r="116" spans="2:25" ht="15">
      <c r="B116" s="12">
        <f t="shared" si="4"/>
        <v>9.03</v>
      </c>
      <c r="C116" s="15" t="s">
        <v>82</v>
      </c>
      <c r="D116" s="3"/>
      <c r="E116" s="13"/>
      <c r="F116" s="14"/>
      <c r="G116" s="2"/>
      <c r="H116" s="2"/>
      <c r="I116" s="2"/>
      <c r="J116" s="2"/>
      <c r="K116" s="2"/>
      <c r="L116" s="9"/>
      <c r="M116" s="9"/>
      <c r="N116" s="9"/>
      <c r="O116" s="9"/>
      <c r="P116" s="9"/>
      <c r="Q116" s="9"/>
      <c r="R116" s="9"/>
      <c r="S116" s="9"/>
      <c r="T116" s="9"/>
      <c r="U116" s="9"/>
      <c r="V116" s="9"/>
      <c r="W116" s="9"/>
      <c r="X116" s="9"/>
      <c r="Y116" s="9"/>
    </row>
    <row r="117" spans="2:25" ht="15">
      <c r="B117" s="12">
        <f t="shared" si="4"/>
        <v>9.04</v>
      </c>
      <c r="C117" s="15" t="s">
        <v>83</v>
      </c>
      <c r="D117" s="3"/>
      <c r="E117" s="13"/>
      <c r="F117" s="14"/>
      <c r="G117" s="2"/>
      <c r="H117" s="2"/>
      <c r="I117" s="2"/>
      <c r="J117" s="2"/>
      <c r="K117" s="2"/>
      <c r="L117" s="9"/>
      <c r="M117" s="9"/>
      <c r="N117" s="9"/>
      <c r="O117" s="9"/>
      <c r="P117" s="9"/>
      <c r="Q117" s="9"/>
      <c r="R117" s="9"/>
      <c r="S117" s="9"/>
      <c r="T117" s="9"/>
      <c r="U117" s="9"/>
      <c r="V117" s="9"/>
      <c r="W117" s="9"/>
      <c r="X117" s="9"/>
      <c r="Y117" s="9"/>
    </row>
    <row r="118" spans="2:25" ht="15">
      <c r="B118" s="12">
        <f t="shared" si="4"/>
        <v>9.049999999999999</v>
      </c>
      <c r="C118" s="15" t="s">
        <v>84</v>
      </c>
      <c r="D118" s="3"/>
      <c r="E118" s="13"/>
      <c r="F118" s="14"/>
      <c r="G118" s="2"/>
      <c r="H118" s="2"/>
      <c r="I118" s="2"/>
      <c r="J118" s="2"/>
      <c r="K118" s="2"/>
      <c r="L118" s="9"/>
      <c r="M118" s="9"/>
      <c r="N118" s="9"/>
      <c r="O118" s="9"/>
      <c r="P118" s="9"/>
      <c r="Q118" s="9"/>
      <c r="R118" s="9"/>
      <c r="S118" s="9"/>
      <c r="T118" s="9"/>
      <c r="U118" s="9"/>
      <c r="V118" s="9"/>
      <c r="W118" s="9"/>
      <c r="X118" s="9"/>
      <c r="Y118" s="9"/>
    </row>
    <row r="119" spans="2:25" ht="25.5">
      <c r="B119" s="12">
        <f t="shared" si="4"/>
        <v>9.059999999999999</v>
      </c>
      <c r="C119" s="15" t="s">
        <v>85</v>
      </c>
      <c r="D119" s="3"/>
      <c r="E119" s="13"/>
      <c r="F119" s="14"/>
      <c r="G119" s="2"/>
      <c r="H119" s="2"/>
      <c r="I119" s="2"/>
      <c r="J119" s="2"/>
      <c r="K119" s="2"/>
      <c r="L119" s="9"/>
      <c r="M119" s="9"/>
      <c r="N119" s="9"/>
      <c r="O119" s="9"/>
      <c r="P119" s="9"/>
      <c r="Q119" s="9"/>
      <c r="R119" s="9"/>
      <c r="S119" s="9"/>
      <c r="T119" s="9"/>
      <c r="U119" s="9"/>
      <c r="V119" s="9"/>
      <c r="W119" s="9"/>
      <c r="X119" s="9"/>
      <c r="Y119" s="9"/>
    </row>
    <row r="120" spans="2:25" ht="25.5">
      <c r="B120" s="12">
        <f t="shared" si="4"/>
        <v>9.069999999999999</v>
      </c>
      <c r="C120" s="15" t="s">
        <v>86</v>
      </c>
      <c r="D120" s="3"/>
      <c r="E120" s="13"/>
      <c r="F120" s="14"/>
      <c r="G120" s="2"/>
      <c r="H120" s="2"/>
      <c r="I120" s="2"/>
      <c r="J120" s="2"/>
      <c r="K120" s="2"/>
      <c r="L120" s="9"/>
      <c r="M120" s="9"/>
      <c r="N120" s="9"/>
      <c r="O120" s="9"/>
      <c r="P120" s="9"/>
      <c r="Q120" s="9"/>
      <c r="R120" s="9"/>
      <c r="S120" s="9"/>
      <c r="T120" s="9"/>
      <c r="U120" s="9"/>
      <c r="V120" s="9"/>
      <c r="W120" s="9"/>
      <c r="X120" s="9"/>
      <c r="Y120" s="9"/>
    </row>
    <row r="121" spans="2:25" ht="15">
      <c r="B121" s="12">
        <f t="shared" si="4"/>
        <v>9.079999999999998</v>
      </c>
      <c r="C121" s="15" t="s">
        <v>87</v>
      </c>
      <c r="D121" s="3"/>
      <c r="E121" s="13"/>
      <c r="F121" s="14"/>
      <c r="G121" s="2"/>
      <c r="H121" s="2"/>
      <c r="I121" s="2"/>
      <c r="J121" s="2"/>
      <c r="K121" s="2"/>
      <c r="L121" s="9"/>
      <c r="M121" s="9"/>
      <c r="N121" s="9"/>
      <c r="O121" s="9"/>
      <c r="P121" s="9"/>
      <c r="Q121" s="9"/>
      <c r="R121" s="9"/>
      <c r="S121" s="9"/>
      <c r="T121" s="9"/>
      <c r="U121" s="9"/>
      <c r="V121" s="9"/>
      <c r="W121" s="9"/>
      <c r="X121" s="9"/>
      <c r="Y121" s="9"/>
    </row>
    <row r="122" spans="2:25" ht="15">
      <c r="B122" s="12">
        <f t="shared" si="4"/>
        <v>9.089999999999998</v>
      </c>
      <c r="C122" s="15" t="s">
        <v>88</v>
      </c>
      <c r="D122" s="3"/>
      <c r="E122" s="13"/>
      <c r="F122" s="14"/>
      <c r="G122" s="2"/>
      <c r="H122" s="2"/>
      <c r="I122" s="2"/>
      <c r="J122" s="2"/>
      <c r="K122" s="2"/>
      <c r="L122" s="9"/>
      <c r="M122" s="9"/>
      <c r="N122" s="9"/>
      <c r="O122" s="9"/>
      <c r="P122" s="9"/>
      <c r="Q122" s="9"/>
      <c r="R122" s="9"/>
      <c r="S122" s="9"/>
      <c r="T122" s="9"/>
      <c r="U122" s="9"/>
      <c r="V122" s="9"/>
      <c r="W122" s="9"/>
      <c r="X122" s="9"/>
      <c r="Y122" s="9"/>
    </row>
    <row r="123" spans="2:25" ht="15">
      <c r="B123" s="12">
        <f t="shared" si="4"/>
        <v>9.099999999999998</v>
      </c>
      <c r="C123" s="15" t="s">
        <v>89</v>
      </c>
      <c r="D123" s="3"/>
      <c r="E123" s="13"/>
      <c r="F123" s="14"/>
      <c r="G123" s="2"/>
      <c r="H123" s="2"/>
      <c r="I123" s="2"/>
      <c r="J123" s="2"/>
      <c r="K123" s="2"/>
      <c r="L123" s="9"/>
      <c r="M123" s="9"/>
      <c r="N123" s="9"/>
      <c r="O123" s="9"/>
      <c r="P123" s="9"/>
      <c r="Q123" s="9"/>
      <c r="R123" s="9"/>
      <c r="S123" s="9"/>
      <c r="T123" s="9"/>
      <c r="U123" s="9"/>
      <c r="V123" s="9"/>
      <c r="W123" s="9"/>
      <c r="X123" s="9"/>
      <c r="Y123" s="9"/>
    </row>
    <row r="124" spans="2:25" ht="15">
      <c r="B124" s="12">
        <f t="shared" si="4"/>
        <v>9.109999999999998</v>
      </c>
      <c r="C124" s="21" t="s">
        <v>90</v>
      </c>
      <c r="D124" s="3"/>
      <c r="E124" s="22"/>
      <c r="F124" s="14"/>
      <c r="G124" s="2"/>
      <c r="H124" s="2"/>
      <c r="I124" s="2"/>
      <c r="J124" s="2"/>
      <c r="K124" s="2"/>
      <c r="L124" s="9"/>
      <c r="M124" s="9"/>
      <c r="N124" s="9"/>
      <c r="O124" s="9"/>
      <c r="P124" s="9"/>
      <c r="Q124" s="9"/>
      <c r="R124" s="9"/>
      <c r="S124" s="9"/>
      <c r="T124" s="9"/>
      <c r="U124" s="9"/>
      <c r="V124" s="9"/>
      <c r="W124" s="9"/>
      <c r="X124" s="9"/>
      <c r="Y124" s="9"/>
    </row>
    <row r="125" spans="2:25" ht="15">
      <c r="B125" s="12">
        <f t="shared" si="4"/>
        <v>9.119999999999997</v>
      </c>
      <c r="C125" s="15" t="s">
        <v>91</v>
      </c>
      <c r="D125" s="3"/>
      <c r="E125" s="13"/>
      <c r="F125" s="14"/>
      <c r="G125" s="2"/>
      <c r="H125" s="2"/>
      <c r="I125" s="2"/>
      <c r="J125" s="2"/>
      <c r="K125" s="2"/>
      <c r="L125" s="9"/>
      <c r="M125" s="9"/>
      <c r="N125" s="9"/>
      <c r="O125" s="9"/>
      <c r="P125" s="9"/>
      <c r="Q125" s="9"/>
      <c r="R125" s="9"/>
      <c r="S125" s="9"/>
      <c r="T125" s="9"/>
      <c r="U125" s="9"/>
      <c r="V125" s="9"/>
      <c r="W125" s="9"/>
      <c r="X125" s="9"/>
      <c r="Y125" s="9"/>
    </row>
    <row r="126" spans="2:25" ht="15.75">
      <c r="B126" s="17">
        <v>10</v>
      </c>
      <c r="C126" s="35" t="s">
        <v>92</v>
      </c>
      <c r="D126" s="36"/>
      <c r="E126" s="37"/>
      <c r="F126" s="14"/>
      <c r="G126" s="2"/>
      <c r="H126" s="2"/>
      <c r="I126" s="2"/>
      <c r="J126" s="2"/>
      <c r="K126" s="2"/>
      <c r="L126" s="9"/>
      <c r="M126" s="9"/>
      <c r="N126" s="9"/>
      <c r="O126" s="9"/>
      <c r="P126" s="9"/>
      <c r="Q126" s="9"/>
      <c r="R126" s="9"/>
      <c r="S126" s="9"/>
      <c r="T126" s="9"/>
      <c r="U126" s="9"/>
      <c r="V126" s="9"/>
      <c r="W126" s="9"/>
      <c r="X126" s="9"/>
      <c r="Y126" s="9"/>
    </row>
    <row r="127" spans="2:25" ht="15">
      <c r="B127" s="12">
        <f aca="true" t="shared" si="5" ref="B127:B143">B126+0.01</f>
        <v>10.01</v>
      </c>
      <c r="C127" s="15" t="s">
        <v>93</v>
      </c>
      <c r="D127" s="3"/>
      <c r="E127" s="13"/>
      <c r="F127" s="14"/>
      <c r="G127" s="2"/>
      <c r="H127" s="2"/>
      <c r="I127" s="2"/>
      <c r="J127" s="2"/>
      <c r="K127" s="2"/>
      <c r="L127" s="9"/>
      <c r="M127" s="9"/>
      <c r="N127" s="9"/>
      <c r="O127" s="9"/>
      <c r="P127" s="9"/>
      <c r="Q127" s="9"/>
      <c r="R127" s="9"/>
      <c r="S127" s="9"/>
      <c r="T127" s="9"/>
      <c r="U127" s="9"/>
      <c r="V127" s="9"/>
      <c r="W127" s="9"/>
      <c r="X127" s="9"/>
      <c r="Y127" s="9"/>
    </row>
    <row r="128" spans="2:25" ht="25.5">
      <c r="B128" s="12">
        <f t="shared" si="5"/>
        <v>10.02</v>
      </c>
      <c r="C128" s="15" t="s">
        <v>94</v>
      </c>
      <c r="D128" s="3"/>
      <c r="E128" s="13"/>
      <c r="F128" s="14"/>
      <c r="G128" s="2"/>
      <c r="H128" s="2"/>
      <c r="I128" s="2"/>
      <c r="J128" s="2"/>
      <c r="K128" s="2"/>
      <c r="L128" s="9"/>
      <c r="M128" s="9"/>
      <c r="N128" s="9"/>
      <c r="O128" s="9"/>
      <c r="P128" s="9"/>
      <c r="Q128" s="9"/>
      <c r="R128" s="9"/>
      <c r="S128" s="9"/>
      <c r="T128" s="9"/>
      <c r="U128" s="9"/>
      <c r="V128" s="9"/>
      <c r="W128" s="9"/>
      <c r="X128" s="9"/>
      <c r="Y128" s="9"/>
    </row>
    <row r="129" spans="2:25" ht="15">
      <c r="B129" s="12">
        <f t="shared" si="5"/>
        <v>10.03</v>
      </c>
      <c r="C129" s="15" t="s">
        <v>95</v>
      </c>
      <c r="D129" s="3"/>
      <c r="E129" s="13"/>
      <c r="F129" s="14"/>
      <c r="G129" s="2"/>
      <c r="H129" s="2"/>
      <c r="I129" s="2"/>
      <c r="J129" s="2"/>
      <c r="K129" s="2"/>
      <c r="L129" s="9"/>
      <c r="M129" s="9"/>
      <c r="N129" s="9"/>
      <c r="O129" s="9"/>
      <c r="P129" s="9"/>
      <c r="Q129" s="9"/>
      <c r="R129" s="9"/>
      <c r="S129" s="9"/>
      <c r="T129" s="9"/>
      <c r="U129" s="9"/>
      <c r="V129" s="9"/>
      <c r="W129" s="9"/>
      <c r="X129" s="9"/>
      <c r="Y129" s="9"/>
    </row>
    <row r="130" spans="2:25" ht="15">
      <c r="B130" s="12">
        <f t="shared" si="5"/>
        <v>10.04</v>
      </c>
      <c r="C130" s="15" t="s">
        <v>96</v>
      </c>
      <c r="D130" s="3"/>
      <c r="E130" s="13"/>
      <c r="F130" s="14"/>
      <c r="G130" s="2"/>
      <c r="H130" s="2"/>
      <c r="I130" s="2"/>
      <c r="J130" s="2"/>
      <c r="K130" s="2"/>
      <c r="L130" s="9"/>
      <c r="M130" s="9"/>
      <c r="N130" s="9"/>
      <c r="O130" s="9"/>
      <c r="P130" s="9"/>
      <c r="Q130" s="9"/>
      <c r="R130" s="9"/>
      <c r="S130" s="9"/>
      <c r="T130" s="9"/>
      <c r="U130" s="9"/>
      <c r="V130" s="9"/>
      <c r="W130" s="9"/>
      <c r="X130" s="9"/>
      <c r="Y130" s="9"/>
    </row>
    <row r="131" spans="2:25" ht="25.5">
      <c r="B131" s="12">
        <f t="shared" si="5"/>
        <v>10.049999999999999</v>
      </c>
      <c r="C131" s="15" t="s">
        <v>97</v>
      </c>
      <c r="D131" s="3"/>
      <c r="E131" s="13"/>
      <c r="F131" s="14"/>
      <c r="G131" s="2"/>
      <c r="H131" s="2"/>
      <c r="I131" s="2"/>
      <c r="J131" s="2"/>
      <c r="K131" s="2"/>
      <c r="L131" s="9"/>
      <c r="M131" s="9"/>
      <c r="N131" s="9"/>
      <c r="O131" s="9"/>
      <c r="P131" s="9"/>
      <c r="Q131" s="9"/>
      <c r="R131" s="9"/>
      <c r="S131" s="9"/>
      <c r="T131" s="9"/>
      <c r="U131" s="9"/>
      <c r="V131" s="9"/>
      <c r="W131" s="9"/>
      <c r="X131" s="9"/>
      <c r="Y131" s="9"/>
    </row>
    <row r="132" spans="2:25" ht="25.5">
      <c r="B132" s="12">
        <f t="shared" si="5"/>
        <v>10.059999999999999</v>
      </c>
      <c r="C132" s="15" t="s">
        <v>98</v>
      </c>
      <c r="D132" s="3"/>
      <c r="E132" s="13"/>
      <c r="F132" s="14"/>
      <c r="G132" s="2"/>
      <c r="H132" s="2"/>
      <c r="I132" s="2"/>
      <c r="J132" s="2"/>
      <c r="K132" s="2"/>
      <c r="L132" s="9"/>
      <c r="M132" s="9"/>
      <c r="N132" s="9"/>
      <c r="O132" s="9"/>
      <c r="P132" s="9"/>
      <c r="Q132" s="9"/>
      <c r="R132" s="9"/>
      <c r="S132" s="9"/>
      <c r="T132" s="9"/>
      <c r="U132" s="9"/>
      <c r="V132" s="9"/>
      <c r="W132" s="9"/>
      <c r="X132" s="9"/>
      <c r="Y132" s="9"/>
    </row>
    <row r="133" spans="2:25" ht="15">
      <c r="B133" s="12">
        <f t="shared" si="5"/>
        <v>10.069999999999999</v>
      </c>
      <c r="C133" s="15" t="s">
        <v>99</v>
      </c>
      <c r="D133" s="3"/>
      <c r="E133" s="13"/>
      <c r="F133" s="14"/>
      <c r="G133" s="2"/>
      <c r="H133" s="2"/>
      <c r="I133" s="2"/>
      <c r="J133" s="2"/>
      <c r="K133" s="2"/>
      <c r="L133" s="9"/>
      <c r="M133" s="9"/>
      <c r="N133" s="9"/>
      <c r="O133" s="9"/>
      <c r="P133" s="9"/>
      <c r="Q133" s="9"/>
      <c r="R133" s="9"/>
      <c r="S133" s="9"/>
      <c r="T133" s="9"/>
      <c r="U133" s="9"/>
      <c r="V133" s="9"/>
      <c r="W133" s="9"/>
      <c r="X133" s="9"/>
      <c r="Y133" s="9"/>
    </row>
    <row r="134" spans="2:25" ht="15">
      <c r="B134" s="12">
        <f t="shared" si="5"/>
        <v>10.079999999999998</v>
      </c>
      <c r="C134" s="21" t="s">
        <v>100</v>
      </c>
      <c r="D134" s="3"/>
      <c r="E134" s="22"/>
      <c r="F134" s="14"/>
      <c r="G134" s="2"/>
      <c r="H134" s="2"/>
      <c r="I134" s="2"/>
      <c r="J134" s="2"/>
      <c r="K134" s="2"/>
      <c r="L134" s="9"/>
      <c r="M134" s="9"/>
      <c r="N134" s="9"/>
      <c r="O134" s="9"/>
      <c r="P134" s="9"/>
      <c r="Q134" s="9"/>
      <c r="R134" s="9"/>
      <c r="S134" s="9"/>
      <c r="T134" s="9"/>
      <c r="U134" s="9"/>
      <c r="V134" s="9"/>
      <c r="W134" s="9"/>
      <c r="X134" s="9"/>
      <c r="Y134" s="9"/>
    </row>
    <row r="135" spans="2:25" ht="15">
      <c r="B135" s="12">
        <f t="shared" si="5"/>
        <v>10.089999999999998</v>
      </c>
      <c r="C135" s="15" t="s">
        <v>101</v>
      </c>
      <c r="D135" s="3"/>
      <c r="E135" s="13"/>
      <c r="F135" s="14"/>
      <c r="G135" s="2"/>
      <c r="H135" s="2"/>
      <c r="I135" s="2"/>
      <c r="J135" s="2"/>
      <c r="K135" s="2"/>
      <c r="L135" s="9"/>
      <c r="M135" s="9"/>
      <c r="N135" s="9"/>
      <c r="O135" s="9"/>
      <c r="P135" s="9"/>
      <c r="Q135" s="9"/>
      <c r="R135" s="9"/>
      <c r="S135" s="9"/>
      <c r="T135" s="9"/>
      <c r="U135" s="9"/>
      <c r="V135" s="9"/>
      <c r="W135" s="9"/>
      <c r="X135" s="9"/>
      <c r="Y135" s="9"/>
    </row>
    <row r="136" spans="2:25" ht="15">
      <c r="B136" s="12">
        <f t="shared" si="5"/>
        <v>10.099999999999998</v>
      </c>
      <c r="C136" s="15" t="s">
        <v>102</v>
      </c>
      <c r="D136" s="3"/>
      <c r="E136" s="13"/>
      <c r="F136" s="14"/>
      <c r="G136" s="2"/>
      <c r="H136" s="2"/>
      <c r="I136" s="2"/>
      <c r="J136" s="2"/>
      <c r="K136" s="2"/>
      <c r="L136" s="9"/>
      <c r="M136" s="9"/>
      <c r="N136" s="9"/>
      <c r="O136" s="9"/>
      <c r="P136" s="9"/>
      <c r="Q136" s="9"/>
      <c r="R136" s="9"/>
      <c r="S136" s="9"/>
      <c r="T136" s="9"/>
      <c r="U136" s="9"/>
      <c r="V136" s="9"/>
      <c r="W136" s="9"/>
      <c r="X136" s="9"/>
      <c r="Y136" s="9"/>
    </row>
    <row r="137" spans="2:25" ht="15">
      <c r="B137" s="12">
        <f t="shared" si="5"/>
        <v>10.109999999999998</v>
      </c>
      <c r="C137" s="15" t="s">
        <v>103</v>
      </c>
      <c r="D137" s="3"/>
      <c r="E137" s="13"/>
      <c r="F137" s="14"/>
      <c r="G137" s="2"/>
      <c r="H137" s="2"/>
      <c r="I137" s="2"/>
      <c r="J137" s="2"/>
      <c r="K137" s="2"/>
      <c r="L137" s="9"/>
      <c r="M137" s="9"/>
      <c r="N137" s="9"/>
      <c r="O137" s="9"/>
      <c r="P137" s="9"/>
      <c r="Q137" s="9"/>
      <c r="R137" s="9"/>
      <c r="S137" s="9"/>
      <c r="T137" s="9"/>
      <c r="U137" s="9"/>
      <c r="V137" s="9"/>
      <c r="W137" s="9"/>
      <c r="X137" s="9"/>
      <c r="Y137" s="9"/>
    </row>
    <row r="138" spans="2:25" ht="25.5">
      <c r="B138" s="12">
        <f t="shared" si="5"/>
        <v>10.119999999999997</v>
      </c>
      <c r="C138" s="15" t="s">
        <v>104</v>
      </c>
      <c r="D138" s="3"/>
      <c r="E138" s="13"/>
      <c r="F138" s="14"/>
      <c r="G138" s="2"/>
      <c r="H138" s="2"/>
      <c r="I138" s="2"/>
      <c r="J138" s="2"/>
      <c r="K138" s="2"/>
      <c r="L138" s="9"/>
      <c r="M138" s="9"/>
      <c r="N138" s="9"/>
      <c r="O138" s="9"/>
      <c r="P138" s="9"/>
      <c r="Q138" s="9"/>
      <c r="R138" s="9"/>
      <c r="S138" s="9"/>
      <c r="T138" s="9"/>
      <c r="U138" s="9"/>
      <c r="V138" s="9"/>
      <c r="W138" s="9"/>
      <c r="X138" s="9"/>
      <c r="Y138" s="9"/>
    </row>
    <row r="139" spans="2:25" ht="25.5">
      <c r="B139" s="12">
        <f t="shared" si="5"/>
        <v>10.129999999999997</v>
      </c>
      <c r="C139" s="21" t="s">
        <v>105</v>
      </c>
      <c r="D139" s="3"/>
      <c r="E139" s="22"/>
      <c r="F139" s="14"/>
      <c r="G139" s="2"/>
      <c r="H139" s="2"/>
      <c r="I139" s="2"/>
      <c r="J139" s="2"/>
      <c r="K139" s="2"/>
      <c r="L139" s="9"/>
      <c r="M139" s="9"/>
      <c r="N139" s="9"/>
      <c r="O139" s="9"/>
      <c r="P139" s="9"/>
      <c r="Q139" s="9"/>
      <c r="R139" s="9"/>
      <c r="S139" s="9"/>
      <c r="T139" s="9"/>
      <c r="U139" s="9"/>
      <c r="V139" s="9"/>
      <c r="W139" s="9"/>
      <c r="X139" s="9"/>
      <c r="Y139" s="9"/>
    </row>
    <row r="140" spans="2:25" ht="15">
      <c r="B140" s="12">
        <f t="shared" si="5"/>
        <v>10.139999999999997</v>
      </c>
      <c r="C140" s="15" t="s">
        <v>106</v>
      </c>
      <c r="D140" s="3"/>
      <c r="E140" s="13"/>
      <c r="F140" s="14"/>
      <c r="G140" s="2"/>
      <c r="H140" s="2"/>
      <c r="I140" s="2"/>
      <c r="J140" s="2"/>
      <c r="K140" s="2"/>
      <c r="L140" s="9"/>
      <c r="M140" s="9"/>
      <c r="N140" s="9"/>
      <c r="O140" s="9"/>
      <c r="P140" s="9"/>
      <c r="Q140" s="9"/>
      <c r="R140" s="9"/>
      <c r="S140" s="9"/>
      <c r="T140" s="9"/>
      <c r="U140" s="9"/>
      <c r="V140" s="9"/>
      <c r="W140" s="9"/>
      <c r="X140" s="9"/>
      <c r="Y140" s="9"/>
    </row>
    <row r="141" spans="2:25" ht="25.5">
      <c r="B141" s="12">
        <f t="shared" si="5"/>
        <v>10.149999999999997</v>
      </c>
      <c r="C141" s="15" t="s">
        <v>107</v>
      </c>
      <c r="D141" s="3"/>
      <c r="E141" s="13"/>
      <c r="F141" s="14"/>
      <c r="G141" s="2"/>
      <c r="H141" s="2"/>
      <c r="I141" s="2"/>
      <c r="J141" s="2"/>
      <c r="K141" s="2"/>
      <c r="L141" s="9"/>
      <c r="M141" s="9"/>
      <c r="N141" s="9"/>
      <c r="O141" s="9"/>
      <c r="P141" s="9"/>
      <c r="Q141" s="9"/>
      <c r="R141" s="9"/>
      <c r="S141" s="9"/>
      <c r="T141" s="9"/>
      <c r="U141" s="9"/>
      <c r="V141" s="9"/>
      <c r="W141" s="9"/>
      <c r="X141" s="9"/>
      <c r="Y141" s="9"/>
    </row>
    <row r="142" spans="2:25" ht="25.5">
      <c r="B142" s="12">
        <f t="shared" si="5"/>
        <v>10.159999999999997</v>
      </c>
      <c r="C142" s="15" t="s">
        <v>108</v>
      </c>
      <c r="D142" s="3"/>
      <c r="E142" s="13"/>
      <c r="F142" s="14"/>
      <c r="G142" s="2"/>
      <c r="H142" s="2"/>
      <c r="I142" s="2"/>
      <c r="J142" s="2"/>
      <c r="K142" s="2"/>
      <c r="L142" s="9"/>
      <c r="M142" s="9"/>
      <c r="N142" s="9"/>
      <c r="O142" s="9"/>
      <c r="P142" s="9"/>
      <c r="Q142" s="9"/>
      <c r="R142" s="9"/>
      <c r="S142" s="9"/>
      <c r="T142" s="9"/>
      <c r="U142" s="9"/>
      <c r="V142" s="9"/>
      <c r="W142" s="9"/>
      <c r="X142" s="9"/>
      <c r="Y142" s="9"/>
    </row>
    <row r="143" spans="2:5" ht="26.25" thickBot="1">
      <c r="B143" s="28">
        <f t="shared" si="5"/>
        <v>10.169999999999996</v>
      </c>
      <c r="C143" s="18" t="s">
        <v>109</v>
      </c>
      <c r="D143" s="19"/>
      <c r="E143" s="20"/>
    </row>
  </sheetData>
  <sheetProtection/>
  <mergeCells count="11">
    <mergeCell ref="C69:E69"/>
    <mergeCell ref="C91:E91"/>
    <mergeCell ref="C97:E97"/>
    <mergeCell ref="C103:E103"/>
    <mergeCell ref="C113:E113"/>
    <mergeCell ref="C126:E126"/>
    <mergeCell ref="B1:E1"/>
    <mergeCell ref="C4:E4"/>
    <mergeCell ref="C29:E29"/>
    <mergeCell ref="C48:E48"/>
    <mergeCell ref="C58:E58"/>
  </mergeCells>
  <dataValidations count="1">
    <dataValidation type="list" allowBlank="1" showInputMessage="1" showErrorMessage="1" sqref="D30:D47 D59:D68 D70:D90 D92:D96 D98:D102 D104:D112 D114:D125 D127:D143 D5:D28 D49:D57">
      <formula1>$T$4:$T$7</formula1>
    </dataValidation>
  </dataValidations>
  <printOptions/>
  <pageMargins left="0.25" right="0.25" top="1" bottom="1" header="0.3" footer="0.3"/>
  <pageSetup horizontalDpi="600" verticalDpi="600" orientation="landscape" scale="51" r:id="rId1"/>
</worksheet>
</file>

<file path=xl/worksheets/sheet2.xml><?xml version="1.0" encoding="utf-8"?>
<worksheet xmlns="http://schemas.openxmlformats.org/spreadsheetml/2006/main" xmlns:r="http://schemas.openxmlformats.org/officeDocument/2006/relationships">
  <sheetPr>
    <tabColor rgb="FFC00000"/>
  </sheetPr>
  <dimension ref="G8:M13"/>
  <sheetViews>
    <sheetView zoomScalePageLayoutView="0" workbookViewId="0" topLeftCell="A1">
      <selection activeCell="M22" sqref="M22"/>
    </sheetView>
  </sheetViews>
  <sheetFormatPr defaultColWidth="9.140625" defaultRowHeight="12.75"/>
  <cols>
    <col min="1" max="6" width="9.140625" style="42" customWidth="1"/>
    <col min="7" max="7" width="41.28125" style="42" bestFit="1" customWidth="1"/>
    <col min="8" max="8" width="11.421875" style="42" bestFit="1" customWidth="1"/>
    <col min="9" max="16384" width="9.140625" style="42" customWidth="1"/>
  </cols>
  <sheetData>
    <row r="7" ht="13.5" thickBot="1"/>
    <row r="8" spans="7:13" ht="13.5" thickBot="1">
      <c r="G8" s="43" t="s">
        <v>146</v>
      </c>
      <c r="H8" s="43" t="s">
        <v>147</v>
      </c>
      <c r="M8" s="44"/>
    </row>
    <row r="9" spans="7:13" ht="13.5">
      <c r="G9" s="45" t="s">
        <v>0</v>
      </c>
      <c r="H9" s="46">
        <f>COUNTIF('Technical Spec - Specimen Track'!$C$5:$E$141,"Yes, Complies")</f>
        <v>0</v>
      </c>
      <c r="I9" s="44"/>
      <c r="J9" s="44"/>
      <c r="K9" s="44"/>
      <c r="L9" s="44"/>
      <c r="M9" s="44"/>
    </row>
    <row r="10" spans="7:13" ht="13.5">
      <c r="G10" s="45" t="s">
        <v>1</v>
      </c>
      <c r="H10" s="46">
        <f>COUNTIF('Technical Spec - Specimen Track'!$C$5:$E$141,"No, Does Not Comply")</f>
        <v>0</v>
      </c>
      <c r="I10" s="44"/>
      <c r="J10" s="44"/>
      <c r="K10" s="44"/>
      <c r="L10" s="44"/>
      <c r="M10" s="44"/>
    </row>
    <row r="11" spans="7:13" ht="13.5">
      <c r="G11" s="47" t="s">
        <v>2</v>
      </c>
      <c r="H11" s="46">
        <f>COUNTIF('Technical Spec - Specimen Track'!$C$5:$E$141,"Partially Complies")</f>
        <v>0</v>
      </c>
      <c r="I11" s="44"/>
      <c r="J11" s="44"/>
      <c r="K11" s="44"/>
      <c r="L11" s="44"/>
      <c r="M11" s="44"/>
    </row>
    <row r="12" spans="7:13" ht="14.25" thickBot="1">
      <c r="G12" s="48" t="s">
        <v>3</v>
      </c>
      <c r="H12" s="49">
        <f>COUNTIF('Technical Spec - Specimen Track'!$C$5:$E$141,"No, Not Currently Available, Under Development")</f>
        <v>0</v>
      </c>
      <c r="I12" s="44"/>
      <c r="J12" s="44"/>
      <c r="K12" s="44"/>
      <c r="L12" s="44"/>
      <c r="M12" s="44"/>
    </row>
    <row r="13" ht="12.75">
      <c r="M13" s="4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Rhodes</dc:creator>
  <cp:keywords/>
  <dc:description/>
  <cp:lastModifiedBy>admin</cp:lastModifiedBy>
  <cp:lastPrinted>2009-02-23T20:31:08Z</cp:lastPrinted>
  <dcterms:created xsi:type="dcterms:W3CDTF">2005-01-11T16:00:22Z</dcterms:created>
  <dcterms:modified xsi:type="dcterms:W3CDTF">2017-04-10T20:55:13Z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chnology">
    <vt:lpwstr/>
  </property>
  <property fmtid="{D5CDD505-2E9C-101B-9397-08002B2CF9AE}" pid="3" name="Document Type">
    <vt:lpwstr/>
  </property>
  <property fmtid="{D5CDD505-2E9C-101B-9397-08002B2CF9AE}" pid="4" name="Assigned To0">
    <vt:lpwstr/>
  </property>
  <property fmtid="{D5CDD505-2E9C-101B-9397-08002B2CF9AE}" pid="5" name="Assign Date">
    <vt:lpwstr>2006-03-21T00:00:00Z</vt:lpwstr>
  </property>
  <property fmtid="{D5CDD505-2E9C-101B-9397-08002B2CF9AE}" pid="6" name="% Complete">
    <vt:lpwstr/>
  </property>
  <property fmtid="{D5CDD505-2E9C-101B-9397-08002B2CF9AE}" pid="7" name="Effort Time Needed">
    <vt:lpwstr/>
  </property>
  <property fmtid="{D5CDD505-2E9C-101B-9397-08002B2CF9AE}" pid="8" name="Review Time Needed">
    <vt:lpwstr/>
  </property>
  <property fmtid="{D5CDD505-2E9C-101B-9397-08002B2CF9AE}" pid="9" name="Status">
    <vt:lpwstr>Needs Review</vt:lpwstr>
  </property>
  <property fmtid="{D5CDD505-2E9C-101B-9397-08002B2CF9AE}" pid="10" name="Vendor">
    <vt:lpwstr/>
  </property>
  <property fmtid="{D5CDD505-2E9C-101B-9397-08002B2CF9AE}" pid="11" name="Related Task">
    <vt:lpwstr/>
  </property>
  <property fmtid="{D5CDD505-2E9C-101B-9397-08002B2CF9AE}" pid="12" name="Project">
    <vt:lpwstr/>
  </property>
</Properties>
</file>